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ube register" sheetId="1" state="visible" r:id="rId1"/>
    <sheet name="How to use" sheetId="2" state="visible" r:id="rId2"/>
  </sheets>
  <definedNames>
    <definedName name="_xlnm._FilterDatabase" localSheetId="0" hidden="1">'Cube register'!$A$4:$X$404</definedName>
    <definedName name="_xlnm.Print_Titles" localSheetId="0">'Cube register'!$4:$4</definedName>
  </definedNames>
  <calcPr calcId="124519" fullCalcOnLoad="1"/>
</workbook>
</file>

<file path=xl/styles.xml><?xml version="1.0" encoding="utf-8"?>
<styleSheet xmlns="http://schemas.openxmlformats.org/spreadsheetml/2006/main">
  <numFmts count="3">
    <numFmt numFmtId="164" formatCode="DD-MM-YYYY"/>
    <numFmt numFmtId="165" formatCode="0.000"/>
    <numFmt numFmtId="166" formatCode="0.0"/>
  </numFmts>
  <fonts count="9">
    <font>
      <name val="Calibri"/>
      <family val="2"/>
      <color theme="1"/>
      <sz val="11"/>
      <scheme val="minor"/>
    </font>
    <font>
      <b val="1"/>
      <color rgb="000F766E"/>
      <sz val="14"/>
    </font>
    <font>
      <b val="1"/>
    </font>
    <font>
      <b val="1"/>
      <color rgb="008A5A00"/>
    </font>
    <font>
      <b val="1"/>
      <color rgb="00B42318"/>
    </font>
    <font>
      <color rgb="00444444"/>
      <sz val="9"/>
    </font>
    <font>
      <b val="1"/>
      <color rgb="00FFFFFF"/>
      <sz val="10"/>
    </font>
    <font>
      <b val="1"/>
      <color rgb="000F766E"/>
      <sz val="13"/>
    </font>
    <font>
      <color rgb="00222222"/>
      <sz val="11"/>
    </font>
  </fonts>
  <fills count="7">
    <fill>
      <patternFill/>
    </fill>
    <fill>
      <patternFill patternType="gray125"/>
    </fill>
    <fill>
      <patternFill patternType="solid">
        <fgColor rgb="00FFF4CC"/>
      </patternFill>
    </fill>
    <fill>
      <patternFill patternType="solid">
        <fgColor rgb="00FDE2E1"/>
      </patternFill>
    </fill>
    <fill>
      <patternFill patternType="solid">
        <fgColor rgb="000F766E"/>
      </patternFill>
    </fill>
    <fill>
      <patternFill patternType="solid">
        <fgColor rgb="004B6B66"/>
      </patternFill>
    </fill>
    <fill>
      <patternFill patternType="solid">
        <fgColor rgb="00F1F3F2"/>
      </patternFill>
    </fill>
  </fills>
  <borders count="3">
    <border>
      <left/>
      <right/>
      <top/>
      <bottom/>
      <diagonal/>
    </border>
    <border>
      <left style="thin">
        <color rgb="00CBD5D1"/>
      </left>
      <right style="thin">
        <color rgb="00CBD5D1"/>
      </right>
      <top style="thin">
        <color rgb="00CBD5D1"/>
      </top>
      <bottom style="thin">
        <color rgb="00CBD5D1"/>
      </bottom>
    </border>
    <border>
      <right style="hair">
        <color rgb="00EEEEEE"/>
      </right>
      <bottom style="hair">
        <color rgb="00DDDDDD"/>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horizontal="right"/>
    </xf>
    <xf numFmtId="0" fontId="3" fillId="2" borderId="0" pivotButton="0" quotePrefix="0" xfId="0"/>
    <xf numFmtId="0" fontId="4" fillId="3" borderId="0" pivotButton="0" quotePrefix="0" xfId="0"/>
    <xf numFmtId="0" fontId="5" fillId="0" borderId="0" applyAlignment="1" pivotButton="0" quotePrefix="0" xfId="0">
      <alignment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0" fillId="0" borderId="2" pivotButton="0" quotePrefix="0" xfId="0"/>
    <xf numFmtId="164" fontId="0" fillId="0" borderId="2" pivotButton="0" quotePrefix="0" xfId="0"/>
    <xf numFmtId="164" fontId="0" fillId="6" borderId="2" pivotButton="0" quotePrefix="0" xfId="0"/>
    <xf numFmtId="165" fontId="0" fillId="0" borderId="2" pivotButton="0" quotePrefix="0" xfId="0"/>
    <xf numFmtId="1" fontId="0" fillId="6" borderId="2" pivotButton="0" quotePrefix="0" xfId="0"/>
    <xf numFmtId="166" fontId="0" fillId="6" borderId="2" pivotButton="0" quotePrefix="0" xfId="0"/>
    <xf numFmtId="0" fontId="0" fillId="6" borderId="2"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0" fillId="0" borderId="2" pivotButton="0" quotePrefix="0" xfId="0"/>
    <xf numFmtId="166" fontId="0" fillId="6" borderId="2" pivotButton="0" quotePrefix="0" xfId="0"/>
  </cellXfs>
  <cellStyles count="1">
    <cellStyle name="Normal" xfId="0" builtinId="0" hidden="0"/>
  </cellStyles>
  <dxfs count="3">
    <dxf>
      <fill>
        <patternFill patternType="solid">
          <fgColor rgb="00FFF4CC"/>
        </patternFill>
      </fill>
    </dxf>
    <dxf>
      <fill>
        <patternFill patternType="solid">
          <fgColor rgb="00FDE2E1"/>
        </patternFill>
      </fill>
    </dxf>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X404"/>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0" customWidth="1" min="2" max="2"/>
    <col width="18" customWidth="1" min="3" max="3"/>
    <col width="24" customWidth="1" min="4" max="4"/>
    <col width="7" customWidth="1" min="5" max="5"/>
    <col width="12" customWidth="1" min="6" max="6"/>
    <col width="8" customWidth="1" min="7" max="7"/>
    <col width="12" customWidth="1" min="8" max="8"/>
    <col width="12" customWidth="1" min="9" max="9"/>
    <col width="9" customWidth="1" min="10" max="10"/>
    <col width="9" customWidth="1" min="11" max="11"/>
    <col width="10" customWidth="1" min="12" max="12"/>
    <col width="10" customWidth="1" min="13" max="13"/>
    <col width="9" customWidth="1" min="14" max="14"/>
    <col width="9" customWidth="1" min="15" max="15"/>
    <col width="9" customWidth="1" min="16" max="16"/>
    <col width="9" customWidth="1" min="17" max="17"/>
    <col width="9" customWidth="1" min="18" max="18"/>
    <col width="9" customWidth="1" min="19" max="19"/>
    <col width="10" customWidth="1" min="20" max="20"/>
    <col width="11" customWidth="1" min="21" max="21"/>
    <col width="40" customWidth="1" min="22" max="22"/>
    <col width="12" customWidth="1" min="23" max="23"/>
    <col width="24" customWidth="1" min="24" max="24"/>
  </cols>
  <sheetData>
    <row r="1">
      <c r="A1" s="1" t="inlineStr">
        <is>
          <t>Concrete cube compressive strength register (IS 516 Part 1/Sec 1:2021)</t>
        </is>
      </c>
      <c r="N1" s="2" t="inlineStr">
        <is>
          <t>Due today:</t>
        </is>
      </c>
      <c r="P1" s="3">
        <f>COUNTIFS(H5:H404,TODAY(),I5:I404,"")</f>
        <v/>
      </c>
      <c r="Q1" s="2" t="inlineStr">
        <is>
          <t>Overdue:</t>
        </is>
      </c>
      <c r="S1" s="4">
        <f>COUNTIFS(H5:H404,"&lt;"&amp;TODAY(),I5:I404,"")</f>
        <v/>
      </c>
    </row>
    <row r="2" ht="30" customHeight="1">
      <c r="A2" s="5" t="inlineStr">
        <is>
          <t>How to read this sheet:  White columns = you type.  Grey columns = calculated, don't type in them.  Due date turns YELLOW on the due day and RED when overdue and not yet tested.  Rows 1–2 are fictitious examples: delete them before use.  Free template from Tanush LIMS (tanushlims.tanushdigital.com). Full instructions: 'How to use' tab.</t>
        </is>
      </c>
    </row>
    <row r="3" ht="4" customHeight="1"/>
    <row r="4" ht="52" customHeight="1">
      <c r="A4" s="6" t="inlineStr">
        <is>
          <t>Sr</t>
        </is>
      </c>
      <c r="B4" s="6" t="inlineStr">
        <is>
          <t>Lab ID</t>
        </is>
      </c>
      <c r="C4" s="6" t="inlineStr">
        <is>
          <t>Client</t>
        </is>
      </c>
      <c r="D4" s="6" t="inlineStr">
        <is>
          <t>Site / structure / location</t>
        </is>
      </c>
      <c r="E4" s="6" t="inlineStr">
        <is>
          <t>Grade</t>
        </is>
      </c>
      <c r="F4" s="6" t="inlineStr">
        <is>
          <t>Date of casting</t>
        </is>
      </c>
      <c r="G4" s="6" t="inlineStr">
        <is>
          <t>Age (days)</t>
        </is>
      </c>
      <c r="H4" s="7" t="inlineStr">
        <is>
          <t>Due date</t>
        </is>
      </c>
      <c r="I4" s="6" t="inlineStr">
        <is>
          <t>Date tested</t>
        </is>
      </c>
      <c r="J4" s="6" t="inlineStr">
        <is>
          <t>Cube side L (mm)</t>
        </is>
      </c>
      <c r="K4" s="6" t="inlineStr">
        <is>
          <t>Cube side B (mm)</t>
        </is>
      </c>
      <c r="L4" s="6" t="inlineStr">
        <is>
          <t>Avg weight of 3 cubes (kg)</t>
        </is>
      </c>
      <c r="M4" s="7" t="inlineStr">
        <is>
          <t>Density (kg/m³)</t>
        </is>
      </c>
      <c r="N4" s="6" t="inlineStr">
        <is>
          <t>Load cube 1 (kN)</t>
        </is>
      </c>
      <c r="O4" s="6" t="inlineStr">
        <is>
          <t>Load cube 2 (kN)</t>
        </is>
      </c>
      <c r="P4" s="6" t="inlineStr">
        <is>
          <t>Load cube 3 (kN)</t>
        </is>
      </c>
      <c r="Q4" s="7" t="inlineStr">
        <is>
          <t>Strength 1 (N/mm²)</t>
        </is>
      </c>
      <c r="R4" s="7" t="inlineStr">
        <is>
          <t>Strength 2 (N/mm²)</t>
        </is>
      </c>
      <c r="S4" s="7" t="inlineStr">
        <is>
          <t>Strength 3 (N/mm²)</t>
        </is>
      </c>
      <c r="T4" s="7" t="inlineStr">
        <is>
          <t>Average strength (N/mm²)</t>
        </is>
      </c>
      <c r="U4" s="7" t="inlineStr">
        <is>
          <t>Max deviation from average (%)</t>
        </is>
      </c>
      <c r="V4" s="7" t="inlineStr">
        <is>
          <t>15% check (IS 516)</t>
        </is>
      </c>
      <c r="W4" s="6" t="inlineStr">
        <is>
          <t>Tested by</t>
        </is>
      </c>
      <c r="X4" s="6" t="inlineStr">
        <is>
          <t>Remarks</t>
        </is>
      </c>
    </row>
    <row r="5">
      <c r="A5" s="8" t="n">
        <v>1</v>
      </c>
      <c r="B5" s="8" t="inlineStr">
        <is>
          <t>EX-001</t>
        </is>
      </c>
      <c r="C5" s="8" t="inlineStr">
        <is>
          <t>Fictitious client</t>
        </is>
      </c>
      <c r="D5" s="8" t="inlineStr">
        <is>
          <t>Tower A, slab 3</t>
        </is>
      </c>
      <c r="E5" s="8" t="inlineStr">
        <is>
          <t>M30</t>
        </is>
      </c>
      <c r="F5" s="9" t="n">
        <v>46027</v>
      </c>
      <c r="G5" s="8" t="n">
        <v>28</v>
      </c>
      <c r="H5" s="10">
        <f>IF(OR(F5="",G5=""),"",F5+G5)</f>
        <v/>
      </c>
      <c r="I5" s="9" t="n">
        <v>46055</v>
      </c>
      <c r="J5" s="8" t="n">
        <v>150</v>
      </c>
      <c r="K5" s="8" t="n">
        <v>150</v>
      </c>
      <c r="L5" s="17" t="n">
        <v>8.1</v>
      </c>
      <c r="M5" s="12">
        <f>IF(OR(L5="",J5="",K5=""),"",ROUND(L5*1000000000/(J5*K5*J5),0))</f>
        <v/>
      </c>
      <c r="N5" s="8" t="n">
        <v>720</v>
      </c>
      <c r="O5" s="8" t="n">
        <v>765</v>
      </c>
      <c r="P5" s="8" t="n">
        <v>740</v>
      </c>
      <c r="Q5" s="18">
        <f>IF(OR(N5="",J5="",K5=""),"",ROUND(N5*1000/(J5*K5)*2,0)/2)</f>
        <v/>
      </c>
      <c r="R5" s="18">
        <f>IF(OR(O5="",J5="",K5=""),"",ROUND(O5*1000/(J5*K5)*2,0)/2)</f>
        <v/>
      </c>
      <c r="S5" s="18">
        <f>IF(OR(P5="",J5="",K5=""),"",ROUND(P5*1000/(J5*K5)*2,0)/2)</f>
        <v/>
      </c>
      <c r="T5" s="18">
        <f>IF(OR(COUNT(N5:P5)&lt;3,J5="",K5=""),"",ROUND(AVERAGE(N5:P5)*1000/(J5*K5)*2,0)/2)</f>
        <v/>
      </c>
      <c r="U5" s="18">
        <f>IF(COUNT(N5:P5)&lt;3,"",ROUND(MAX(ABS(N5-AVERAGE(N5:P5)),ABS(O5-AVERAGE(N5:P5)),ABS(P5-AVERAGE(N5:P5)))/AVERAGE(N5:P5)*100,1))</f>
        <v/>
      </c>
      <c r="V5" s="14">
        <f>IF(U5="","",IF(U5&gt;15,"A cube is &gt;15% from average: retest (see notes)","OK"))</f>
        <v/>
      </c>
      <c r="W5" s="8" t="inlineStr">
        <is>
          <t>Lab tech</t>
        </is>
      </c>
      <c r="X5" s="8" t="inlineStr">
        <is>
          <t>Example: passes</t>
        </is>
      </c>
    </row>
    <row r="6">
      <c r="A6" s="8" t="n">
        <v>2</v>
      </c>
      <c r="B6" s="8" t="inlineStr">
        <is>
          <t>EX-002</t>
        </is>
      </c>
      <c r="C6" s="8" t="inlineStr">
        <is>
          <t>Fictitious client</t>
        </is>
      </c>
      <c r="D6" s="8" t="inlineStr">
        <is>
          <t>Tower A, slab 3</t>
        </is>
      </c>
      <c r="E6" s="8" t="inlineStr">
        <is>
          <t>M30</t>
        </is>
      </c>
      <c r="F6" s="9" t="n">
        <v>46027</v>
      </c>
      <c r="G6" s="8" t="n">
        <v>28</v>
      </c>
      <c r="H6" s="10">
        <f>IF(OR(F6="",G6=""),"",F6+G6)</f>
        <v/>
      </c>
      <c r="I6" s="9" t="n">
        <v>46055</v>
      </c>
      <c r="J6" s="8" t="n">
        <v>150</v>
      </c>
      <c r="K6" s="8" t="n">
        <v>150</v>
      </c>
      <c r="L6" s="17" t="n">
        <v>8</v>
      </c>
      <c r="M6" s="12">
        <f>IF(OR(L6="",J6="",K6=""),"",ROUND(L6*1000000000/(J6*K6*J6),0))</f>
        <v/>
      </c>
      <c r="N6" s="8" t="n">
        <v>720</v>
      </c>
      <c r="O6" s="8" t="n">
        <v>765</v>
      </c>
      <c r="P6" s="8" t="n">
        <v>560</v>
      </c>
      <c r="Q6" s="18">
        <f>IF(OR(N6="",J6="",K6=""),"",ROUND(N6*1000/(J6*K6)*2,0)/2)</f>
        <v/>
      </c>
      <c r="R6" s="18">
        <f>IF(OR(O6="",J6="",K6=""),"",ROUND(O6*1000/(J6*K6)*2,0)/2)</f>
        <v/>
      </c>
      <c r="S6" s="18">
        <f>IF(OR(P6="",J6="",K6=""),"",ROUND(P6*1000/(J6*K6)*2,0)/2)</f>
        <v/>
      </c>
      <c r="T6" s="18">
        <f>IF(OR(COUNT(N6:P6)&lt;3,J6="",K6=""),"",ROUND(AVERAGE(N6:P6)*1000/(J6*K6)*2,0)/2)</f>
        <v/>
      </c>
      <c r="U6" s="18">
        <f>IF(COUNT(N6:P6)&lt;3,"",ROUND(MAX(ABS(N6-AVERAGE(N6:P6)),ABS(O6-AVERAGE(N6:P6)),ABS(P6-AVERAGE(N6:P6)))/AVERAGE(N6:P6)*100,1))</f>
        <v/>
      </c>
      <c r="V6" s="14">
        <f>IF(U6="","",IF(U6&gt;15,"A cube is &gt;15% from average: retest (see notes)","OK"))</f>
        <v/>
      </c>
      <c r="W6" s="8" t="inlineStr">
        <is>
          <t>Lab tech</t>
        </is>
      </c>
      <c r="X6" s="8" t="inlineStr">
        <is>
          <t>Example: third cube about 18% low</t>
        </is>
      </c>
    </row>
    <row r="7">
      <c r="A7" s="8" t="n">
        <v>3</v>
      </c>
      <c r="B7" s="8" t="n"/>
      <c r="C7" s="8" t="n"/>
      <c r="D7" s="8" t="n"/>
      <c r="E7" s="8" t="n"/>
      <c r="F7" s="9" t="n"/>
      <c r="G7" s="8" t="n"/>
      <c r="H7" s="10">
        <f>IF(OR(F7="",G7=""),"",F7+G7)</f>
        <v/>
      </c>
      <c r="I7" s="9" t="n"/>
      <c r="J7" s="8" t="n"/>
      <c r="K7" s="8" t="n"/>
      <c r="L7" s="17" t="n"/>
      <c r="M7" s="12">
        <f>IF(OR(L7="",J7="",K7=""),"",ROUND(L7*1000000000/(J7*K7*J7),0))</f>
        <v/>
      </c>
      <c r="N7" s="8" t="n"/>
      <c r="O7" s="8" t="n"/>
      <c r="P7" s="8" t="n"/>
      <c r="Q7" s="18">
        <f>IF(OR(N7="",J7="",K7=""),"",ROUND(N7*1000/(J7*K7)*2,0)/2)</f>
        <v/>
      </c>
      <c r="R7" s="18">
        <f>IF(OR(O7="",J7="",K7=""),"",ROUND(O7*1000/(J7*K7)*2,0)/2)</f>
        <v/>
      </c>
      <c r="S7" s="18">
        <f>IF(OR(P7="",J7="",K7=""),"",ROUND(P7*1000/(J7*K7)*2,0)/2)</f>
        <v/>
      </c>
      <c r="T7" s="18">
        <f>IF(OR(COUNT(N7:P7)&lt;3,J7="",K7=""),"",ROUND(AVERAGE(N7:P7)*1000/(J7*K7)*2,0)/2)</f>
        <v/>
      </c>
      <c r="U7" s="18">
        <f>IF(COUNT(N7:P7)&lt;3,"",ROUND(MAX(ABS(N7-AVERAGE(N7:P7)),ABS(O7-AVERAGE(N7:P7)),ABS(P7-AVERAGE(N7:P7)))/AVERAGE(N7:P7)*100,1))</f>
        <v/>
      </c>
      <c r="V7" s="14">
        <f>IF(U7="","",IF(U7&gt;15,"A cube is &gt;15% from average: retest (see notes)","OK"))</f>
        <v/>
      </c>
      <c r="W7" s="8" t="n"/>
      <c r="X7" s="8" t="n"/>
    </row>
    <row r="8">
      <c r="A8" s="8" t="n">
        <v>4</v>
      </c>
      <c r="B8" s="8" t="n"/>
      <c r="C8" s="8" t="n"/>
      <c r="D8" s="8" t="n"/>
      <c r="E8" s="8" t="n"/>
      <c r="F8" s="9" t="n"/>
      <c r="G8" s="8" t="n"/>
      <c r="H8" s="10">
        <f>IF(OR(F8="",G8=""),"",F8+G8)</f>
        <v/>
      </c>
      <c r="I8" s="9" t="n"/>
      <c r="J8" s="8" t="n"/>
      <c r="K8" s="8" t="n"/>
      <c r="L8" s="17" t="n"/>
      <c r="M8" s="12">
        <f>IF(OR(L8="",J8="",K8=""),"",ROUND(L8*1000000000/(J8*K8*J8),0))</f>
        <v/>
      </c>
      <c r="N8" s="8" t="n"/>
      <c r="O8" s="8" t="n"/>
      <c r="P8" s="8" t="n"/>
      <c r="Q8" s="18">
        <f>IF(OR(N8="",J8="",K8=""),"",ROUND(N8*1000/(J8*K8)*2,0)/2)</f>
        <v/>
      </c>
      <c r="R8" s="18">
        <f>IF(OR(O8="",J8="",K8=""),"",ROUND(O8*1000/(J8*K8)*2,0)/2)</f>
        <v/>
      </c>
      <c r="S8" s="18">
        <f>IF(OR(P8="",J8="",K8=""),"",ROUND(P8*1000/(J8*K8)*2,0)/2)</f>
        <v/>
      </c>
      <c r="T8" s="18">
        <f>IF(OR(COUNT(N8:P8)&lt;3,J8="",K8=""),"",ROUND(AVERAGE(N8:P8)*1000/(J8*K8)*2,0)/2)</f>
        <v/>
      </c>
      <c r="U8" s="18">
        <f>IF(COUNT(N8:P8)&lt;3,"",ROUND(MAX(ABS(N8-AVERAGE(N8:P8)),ABS(O8-AVERAGE(N8:P8)),ABS(P8-AVERAGE(N8:P8)))/AVERAGE(N8:P8)*100,1))</f>
        <v/>
      </c>
      <c r="V8" s="14">
        <f>IF(U8="","",IF(U8&gt;15,"A cube is &gt;15% from average: retest (see notes)","OK"))</f>
        <v/>
      </c>
      <c r="W8" s="8" t="n"/>
      <c r="X8" s="8" t="n"/>
    </row>
    <row r="9">
      <c r="A9" s="8" t="n">
        <v>5</v>
      </c>
      <c r="B9" s="8" t="n"/>
      <c r="C9" s="8" t="n"/>
      <c r="D9" s="8" t="n"/>
      <c r="E9" s="8" t="n"/>
      <c r="F9" s="9" t="n"/>
      <c r="G9" s="8" t="n"/>
      <c r="H9" s="10">
        <f>IF(OR(F9="",G9=""),"",F9+G9)</f>
        <v/>
      </c>
      <c r="I9" s="9" t="n"/>
      <c r="J9" s="8" t="n"/>
      <c r="K9" s="8" t="n"/>
      <c r="L9" s="17" t="n"/>
      <c r="M9" s="12">
        <f>IF(OR(L9="",J9="",K9=""),"",ROUND(L9*1000000000/(J9*K9*J9),0))</f>
        <v/>
      </c>
      <c r="N9" s="8" t="n"/>
      <c r="O9" s="8" t="n"/>
      <c r="P9" s="8" t="n"/>
      <c r="Q9" s="18">
        <f>IF(OR(N9="",J9="",K9=""),"",ROUND(N9*1000/(J9*K9)*2,0)/2)</f>
        <v/>
      </c>
      <c r="R9" s="18">
        <f>IF(OR(O9="",J9="",K9=""),"",ROUND(O9*1000/(J9*K9)*2,0)/2)</f>
        <v/>
      </c>
      <c r="S9" s="18">
        <f>IF(OR(P9="",J9="",K9=""),"",ROUND(P9*1000/(J9*K9)*2,0)/2)</f>
        <v/>
      </c>
      <c r="T9" s="18">
        <f>IF(OR(COUNT(N9:P9)&lt;3,J9="",K9=""),"",ROUND(AVERAGE(N9:P9)*1000/(J9*K9)*2,0)/2)</f>
        <v/>
      </c>
      <c r="U9" s="18">
        <f>IF(COUNT(N9:P9)&lt;3,"",ROUND(MAX(ABS(N9-AVERAGE(N9:P9)),ABS(O9-AVERAGE(N9:P9)),ABS(P9-AVERAGE(N9:P9)))/AVERAGE(N9:P9)*100,1))</f>
        <v/>
      </c>
      <c r="V9" s="14">
        <f>IF(U9="","",IF(U9&gt;15,"A cube is &gt;15% from average: retest (see notes)","OK"))</f>
        <v/>
      </c>
      <c r="W9" s="8" t="n"/>
      <c r="X9" s="8" t="n"/>
    </row>
    <row r="10">
      <c r="A10" s="8" t="n">
        <v>6</v>
      </c>
      <c r="B10" s="8" t="n"/>
      <c r="C10" s="8" t="n"/>
      <c r="D10" s="8" t="n"/>
      <c r="E10" s="8" t="n"/>
      <c r="F10" s="9" t="n"/>
      <c r="G10" s="8" t="n"/>
      <c r="H10" s="10">
        <f>IF(OR(F10="",G10=""),"",F10+G10)</f>
        <v/>
      </c>
      <c r="I10" s="9" t="n"/>
      <c r="J10" s="8" t="n"/>
      <c r="K10" s="8" t="n"/>
      <c r="L10" s="17" t="n"/>
      <c r="M10" s="12">
        <f>IF(OR(L10="",J10="",K10=""),"",ROUND(L10*1000000000/(J10*K10*J10),0))</f>
        <v/>
      </c>
      <c r="N10" s="8" t="n"/>
      <c r="O10" s="8" t="n"/>
      <c r="P10" s="8" t="n"/>
      <c r="Q10" s="18">
        <f>IF(OR(N10="",J10="",K10=""),"",ROUND(N10*1000/(J10*K10)*2,0)/2)</f>
        <v/>
      </c>
      <c r="R10" s="18">
        <f>IF(OR(O10="",J10="",K10=""),"",ROUND(O10*1000/(J10*K10)*2,0)/2)</f>
        <v/>
      </c>
      <c r="S10" s="18">
        <f>IF(OR(P10="",J10="",K10=""),"",ROUND(P10*1000/(J10*K10)*2,0)/2)</f>
        <v/>
      </c>
      <c r="T10" s="18">
        <f>IF(OR(COUNT(N10:P10)&lt;3,J10="",K10=""),"",ROUND(AVERAGE(N10:P10)*1000/(J10*K10)*2,0)/2)</f>
        <v/>
      </c>
      <c r="U10" s="18">
        <f>IF(COUNT(N10:P10)&lt;3,"",ROUND(MAX(ABS(N10-AVERAGE(N10:P10)),ABS(O10-AVERAGE(N10:P10)),ABS(P10-AVERAGE(N10:P10)))/AVERAGE(N10:P10)*100,1))</f>
        <v/>
      </c>
      <c r="V10" s="14">
        <f>IF(U10="","",IF(U10&gt;15,"A cube is &gt;15% from average: retest (see notes)","OK"))</f>
        <v/>
      </c>
      <c r="W10" s="8" t="n"/>
      <c r="X10" s="8" t="n"/>
    </row>
    <row r="11">
      <c r="A11" s="8" t="n">
        <v>7</v>
      </c>
      <c r="B11" s="8" t="n"/>
      <c r="C11" s="8" t="n"/>
      <c r="D11" s="8" t="n"/>
      <c r="E11" s="8" t="n"/>
      <c r="F11" s="9" t="n"/>
      <c r="G11" s="8" t="n"/>
      <c r="H11" s="10">
        <f>IF(OR(F11="",G11=""),"",F11+G11)</f>
        <v/>
      </c>
      <c r="I11" s="9" t="n"/>
      <c r="J11" s="8" t="n"/>
      <c r="K11" s="8" t="n"/>
      <c r="L11" s="17" t="n"/>
      <c r="M11" s="12">
        <f>IF(OR(L11="",J11="",K11=""),"",ROUND(L11*1000000000/(J11*K11*J11),0))</f>
        <v/>
      </c>
      <c r="N11" s="8" t="n"/>
      <c r="O11" s="8" t="n"/>
      <c r="P11" s="8" t="n"/>
      <c r="Q11" s="18">
        <f>IF(OR(N11="",J11="",K11=""),"",ROUND(N11*1000/(J11*K11)*2,0)/2)</f>
        <v/>
      </c>
      <c r="R11" s="18">
        <f>IF(OR(O11="",J11="",K11=""),"",ROUND(O11*1000/(J11*K11)*2,0)/2)</f>
        <v/>
      </c>
      <c r="S11" s="18">
        <f>IF(OR(P11="",J11="",K11=""),"",ROUND(P11*1000/(J11*K11)*2,0)/2)</f>
        <v/>
      </c>
      <c r="T11" s="18">
        <f>IF(OR(COUNT(N11:P11)&lt;3,J11="",K11=""),"",ROUND(AVERAGE(N11:P11)*1000/(J11*K11)*2,0)/2)</f>
        <v/>
      </c>
      <c r="U11" s="18">
        <f>IF(COUNT(N11:P11)&lt;3,"",ROUND(MAX(ABS(N11-AVERAGE(N11:P11)),ABS(O11-AVERAGE(N11:P11)),ABS(P11-AVERAGE(N11:P11)))/AVERAGE(N11:P11)*100,1))</f>
        <v/>
      </c>
      <c r="V11" s="14">
        <f>IF(U11="","",IF(U11&gt;15,"A cube is &gt;15% from average: retest (see notes)","OK"))</f>
        <v/>
      </c>
      <c r="W11" s="8" t="n"/>
      <c r="X11" s="8" t="n"/>
    </row>
    <row r="12">
      <c r="A12" s="8" t="n">
        <v>8</v>
      </c>
      <c r="B12" s="8" t="n"/>
      <c r="C12" s="8" t="n"/>
      <c r="D12" s="8" t="n"/>
      <c r="E12" s="8" t="n"/>
      <c r="F12" s="9" t="n"/>
      <c r="G12" s="8" t="n"/>
      <c r="H12" s="10">
        <f>IF(OR(F12="",G12=""),"",F12+G12)</f>
        <v/>
      </c>
      <c r="I12" s="9" t="n"/>
      <c r="J12" s="8" t="n"/>
      <c r="K12" s="8" t="n"/>
      <c r="L12" s="17" t="n"/>
      <c r="M12" s="12">
        <f>IF(OR(L12="",J12="",K12=""),"",ROUND(L12*1000000000/(J12*K12*J12),0))</f>
        <v/>
      </c>
      <c r="N12" s="8" t="n"/>
      <c r="O12" s="8" t="n"/>
      <c r="P12" s="8" t="n"/>
      <c r="Q12" s="18">
        <f>IF(OR(N12="",J12="",K12=""),"",ROUND(N12*1000/(J12*K12)*2,0)/2)</f>
        <v/>
      </c>
      <c r="R12" s="18">
        <f>IF(OR(O12="",J12="",K12=""),"",ROUND(O12*1000/(J12*K12)*2,0)/2)</f>
        <v/>
      </c>
      <c r="S12" s="18">
        <f>IF(OR(P12="",J12="",K12=""),"",ROUND(P12*1000/(J12*K12)*2,0)/2)</f>
        <v/>
      </c>
      <c r="T12" s="18">
        <f>IF(OR(COUNT(N12:P12)&lt;3,J12="",K12=""),"",ROUND(AVERAGE(N12:P12)*1000/(J12*K12)*2,0)/2)</f>
        <v/>
      </c>
      <c r="U12" s="18">
        <f>IF(COUNT(N12:P12)&lt;3,"",ROUND(MAX(ABS(N12-AVERAGE(N12:P12)),ABS(O12-AVERAGE(N12:P12)),ABS(P12-AVERAGE(N12:P12)))/AVERAGE(N12:P12)*100,1))</f>
        <v/>
      </c>
      <c r="V12" s="14">
        <f>IF(U12="","",IF(U12&gt;15,"A cube is &gt;15% from average: retest (see notes)","OK"))</f>
        <v/>
      </c>
      <c r="W12" s="8" t="n"/>
      <c r="X12" s="8" t="n"/>
    </row>
    <row r="13">
      <c r="A13" s="8" t="n">
        <v>9</v>
      </c>
      <c r="B13" s="8" t="n"/>
      <c r="C13" s="8" t="n"/>
      <c r="D13" s="8" t="n"/>
      <c r="E13" s="8" t="n"/>
      <c r="F13" s="9" t="n"/>
      <c r="G13" s="8" t="n"/>
      <c r="H13" s="10">
        <f>IF(OR(F13="",G13=""),"",F13+G13)</f>
        <v/>
      </c>
      <c r="I13" s="9" t="n"/>
      <c r="J13" s="8" t="n"/>
      <c r="K13" s="8" t="n"/>
      <c r="L13" s="17" t="n"/>
      <c r="M13" s="12">
        <f>IF(OR(L13="",J13="",K13=""),"",ROUND(L13*1000000000/(J13*K13*J13),0))</f>
        <v/>
      </c>
      <c r="N13" s="8" t="n"/>
      <c r="O13" s="8" t="n"/>
      <c r="P13" s="8" t="n"/>
      <c r="Q13" s="18">
        <f>IF(OR(N13="",J13="",K13=""),"",ROUND(N13*1000/(J13*K13)*2,0)/2)</f>
        <v/>
      </c>
      <c r="R13" s="18">
        <f>IF(OR(O13="",J13="",K13=""),"",ROUND(O13*1000/(J13*K13)*2,0)/2)</f>
        <v/>
      </c>
      <c r="S13" s="18">
        <f>IF(OR(P13="",J13="",K13=""),"",ROUND(P13*1000/(J13*K13)*2,0)/2)</f>
        <v/>
      </c>
      <c r="T13" s="18">
        <f>IF(OR(COUNT(N13:P13)&lt;3,J13="",K13=""),"",ROUND(AVERAGE(N13:P13)*1000/(J13*K13)*2,0)/2)</f>
        <v/>
      </c>
      <c r="U13" s="18">
        <f>IF(COUNT(N13:P13)&lt;3,"",ROUND(MAX(ABS(N13-AVERAGE(N13:P13)),ABS(O13-AVERAGE(N13:P13)),ABS(P13-AVERAGE(N13:P13)))/AVERAGE(N13:P13)*100,1))</f>
        <v/>
      </c>
      <c r="V13" s="14">
        <f>IF(U13="","",IF(U13&gt;15,"A cube is &gt;15% from average: retest (see notes)","OK"))</f>
        <v/>
      </c>
      <c r="W13" s="8" t="n"/>
      <c r="X13" s="8" t="n"/>
    </row>
    <row r="14">
      <c r="A14" s="8" t="n">
        <v>10</v>
      </c>
      <c r="B14" s="8" t="n"/>
      <c r="C14" s="8" t="n"/>
      <c r="D14" s="8" t="n"/>
      <c r="E14" s="8" t="n"/>
      <c r="F14" s="9" t="n"/>
      <c r="G14" s="8" t="n"/>
      <c r="H14" s="10">
        <f>IF(OR(F14="",G14=""),"",F14+G14)</f>
        <v/>
      </c>
      <c r="I14" s="9" t="n"/>
      <c r="J14" s="8" t="n"/>
      <c r="K14" s="8" t="n"/>
      <c r="L14" s="17" t="n"/>
      <c r="M14" s="12">
        <f>IF(OR(L14="",J14="",K14=""),"",ROUND(L14*1000000000/(J14*K14*J14),0))</f>
        <v/>
      </c>
      <c r="N14" s="8" t="n"/>
      <c r="O14" s="8" t="n"/>
      <c r="P14" s="8" t="n"/>
      <c r="Q14" s="18">
        <f>IF(OR(N14="",J14="",K14=""),"",ROUND(N14*1000/(J14*K14)*2,0)/2)</f>
        <v/>
      </c>
      <c r="R14" s="18">
        <f>IF(OR(O14="",J14="",K14=""),"",ROUND(O14*1000/(J14*K14)*2,0)/2)</f>
        <v/>
      </c>
      <c r="S14" s="18">
        <f>IF(OR(P14="",J14="",K14=""),"",ROUND(P14*1000/(J14*K14)*2,0)/2)</f>
        <v/>
      </c>
      <c r="T14" s="18">
        <f>IF(OR(COUNT(N14:P14)&lt;3,J14="",K14=""),"",ROUND(AVERAGE(N14:P14)*1000/(J14*K14)*2,0)/2)</f>
        <v/>
      </c>
      <c r="U14" s="18">
        <f>IF(COUNT(N14:P14)&lt;3,"",ROUND(MAX(ABS(N14-AVERAGE(N14:P14)),ABS(O14-AVERAGE(N14:P14)),ABS(P14-AVERAGE(N14:P14)))/AVERAGE(N14:P14)*100,1))</f>
        <v/>
      </c>
      <c r="V14" s="14">
        <f>IF(U14="","",IF(U14&gt;15,"A cube is &gt;15% from average: retest (see notes)","OK"))</f>
        <v/>
      </c>
      <c r="W14" s="8" t="n"/>
      <c r="X14" s="8" t="n"/>
    </row>
    <row r="15">
      <c r="A15" s="8" t="n">
        <v>11</v>
      </c>
      <c r="B15" s="8" t="n"/>
      <c r="C15" s="8" t="n"/>
      <c r="D15" s="8" t="n"/>
      <c r="E15" s="8" t="n"/>
      <c r="F15" s="9" t="n"/>
      <c r="G15" s="8" t="n"/>
      <c r="H15" s="10">
        <f>IF(OR(F15="",G15=""),"",F15+G15)</f>
        <v/>
      </c>
      <c r="I15" s="9" t="n"/>
      <c r="J15" s="8" t="n"/>
      <c r="K15" s="8" t="n"/>
      <c r="L15" s="17" t="n"/>
      <c r="M15" s="12">
        <f>IF(OR(L15="",J15="",K15=""),"",ROUND(L15*1000000000/(J15*K15*J15),0))</f>
        <v/>
      </c>
      <c r="N15" s="8" t="n"/>
      <c r="O15" s="8" t="n"/>
      <c r="P15" s="8" t="n"/>
      <c r="Q15" s="18">
        <f>IF(OR(N15="",J15="",K15=""),"",ROUND(N15*1000/(J15*K15)*2,0)/2)</f>
        <v/>
      </c>
      <c r="R15" s="18">
        <f>IF(OR(O15="",J15="",K15=""),"",ROUND(O15*1000/(J15*K15)*2,0)/2)</f>
        <v/>
      </c>
      <c r="S15" s="18">
        <f>IF(OR(P15="",J15="",K15=""),"",ROUND(P15*1000/(J15*K15)*2,0)/2)</f>
        <v/>
      </c>
      <c r="T15" s="18">
        <f>IF(OR(COUNT(N15:P15)&lt;3,J15="",K15=""),"",ROUND(AVERAGE(N15:P15)*1000/(J15*K15)*2,0)/2)</f>
        <v/>
      </c>
      <c r="U15" s="18">
        <f>IF(COUNT(N15:P15)&lt;3,"",ROUND(MAX(ABS(N15-AVERAGE(N15:P15)),ABS(O15-AVERAGE(N15:P15)),ABS(P15-AVERAGE(N15:P15)))/AVERAGE(N15:P15)*100,1))</f>
        <v/>
      </c>
      <c r="V15" s="14">
        <f>IF(U15="","",IF(U15&gt;15,"A cube is &gt;15% from average: retest (see notes)","OK"))</f>
        <v/>
      </c>
      <c r="W15" s="8" t="n"/>
      <c r="X15" s="8" t="n"/>
    </row>
    <row r="16">
      <c r="A16" s="8" t="n">
        <v>12</v>
      </c>
      <c r="B16" s="8" t="n"/>
      <c r="C16" s="8" t="n"/>
      <c r="D16" s="8" t="n"/>
      <c r="E16" s="8" t="n"/>
      <c r="F16" s="9" t="n"/>
      <c r="G16" s="8" t="n"/>
      <c r="H16" s="10">
        <f>IF(OR(F16="",G16=""),"",F16+G16)</f>
        <v/>
      </c>
      <c r="I16" s="9" t="n"/>
      <c r="J16" s="8" t="n"/>
      <c r="K16" s="8" t="n"/>
      <c r="L16" s="17" t="n"/>
      <c r="M16" s="12">
        <f>IF(OR(L16="",J16="",K16=""),"",ROUND(L16*1000000000/(J16*K16*J16),0))</f>
        <v/>
      </c>
      <c r="N16" s="8" t="n"/>
      <c r="O16" s="8" t="n"/>
      <c r="P16" s="8" t="n"/>
      <c r="Q16" s="18">
        <f>IF(OR(N16="",J16="",K16=""),"",ROUND(N16*1000/(J16*K16)*2,0)/2)</f>
        <v/>
      </c>
      <c r="R16" s="18">
        <f>IF(OR(O16="",J16="",K16=""),"",ROUND(O16*1000/(J16*K16)*2,0)/2)</f>
        <v/>
      </c>
      <c r="S16" s="18">
        <f>IF(OR(P16="",J16="",K16=""),"",ROUND(P16*1000/(J16*K16)*2,0)/2)</f>
        <v/>
      </c>
      <c r="T16" s="18">
        <f>IF(OR(COUNT(N16:P16)&lt;3,J16="",K16=""),"",ROUND(AVERAGE(N16:P16)*1000/(J16*K16)*2,0)/2)</f>
        <v/>
      </c>
      <c r="U16" s="18">
        <f>IF(COUNT(N16:P16)&lt;3,"",ROUND(MAX(ABS(N16-AVERAGE(N16:P16)),ABS(O16-AVERAGE(N16:P16)),ABS(P16-AVERAGE(N16:P16)))/AVERAGE(N16:P16)*100,1))</f>
        <v/>
      </c>
      <c r="V16" s="14">
        <f>IF(U16="","",IF(U16&gt;15,"A cube is &gt;15% from average: retest (see notes)","OK"))</f>
        <v/>
      </c>
      <c r="W16" s="8" t="n"/>
      <c r="X16" s="8" t="n"/>
    </row>
    <row r="17">
      <c r="A17" s="8" t="n">
        <v>13</v>
      </c>
      <c r="B17" s="8" t="n"/>
      <c r="C17" s="8" t="n"/>
      <c r="D17" s="8" t="n"/>
      <c r="E17" s="8" t="n"/>
      <c r="F17" s="9" t="n"/>
      <c r="G17" s="8" t="n"/>
      <c r="H17" s="10">
        <f>IF(OR(F17="",G17=""),"",F17+G17)</f>
        <v/>
      </c>
      <c r="I17" s="9" t="n"/>
      <c r="J17" s="8" t="n"/>
      <c r="K17" s="8" t="n"/>
      <c r="L17" s="17" t="n"/>
      <c r="M17" s="12">
        <f>IF(OR(L17="",J17="",K17=""),"",ROUND(L17*1000000000/(J17*K17*J17),0))</f>
        <v/>
      </c>
      <c r="N17" s="8" t="n"/>
      <c r="O17" s="8" t="n"/>
      <c r="P17" s="8" t="n"/>
      <c r="Q17" s="18">
        <f>IF(OR(N17="",J17="",K17=""),"",ROUND(N17*1000/(J17*K17)*2,0)/2)</f>
        <v/>
      </c>
      <c r="R17" s="18">
        <f>IF(OR(O17="",J17="",K17=""),"",ROUND(O17*1000/(J17*K17)*2,0)/2)</f>
        <v/>
      </c>
      <c r="S17" s="18">
        <f>IF(OR(P17="",J17="",K17=""),"",ROUND(P17*1000/(J17*K17)*2,0)/2)</f>
        <v/>
      </c>
      <c r="T17" s="18">
        <f>IF(OR(COUNT(N17:P17)&lt;3,J17="",K17=""),"",ROUND(AVERAGE(N17:P17)*1000/(J17*K17)*2,0)/2)</f>
        <v/>
      </c>
      <c r="U17" s="18">
        <f>IF(COUNT(N17:P17)&lt;3,"",ROUND(MAX(ABS(N17-AVERAGE(N17:P17)),ABS(O17-AVERAGE(N17:P17)),ABS(P17-AVERAGE(N17:P17)))/AVERAGE(N17:P17)*100,1))</f>
        <v/>
      </c>
      <c r="V17" s="14">
        <f>IF(U17="","",IF(U17&gt;15,"A cube is &gt;15% from average: retest (see notes)","OK"))</f>
        <v/>
      </c>
      <c r="W17" s="8" t="n"/>
      <c r="X17" s="8" t="n"/>
    </row>
    <row r="18">
      <c r="A18" s="8" t="n">
        <v>14</v>
      </c>
      <c r="B18" s="8" t="n"/>
      <c r="C18" s="8" t="n"/>
      <c r="D18" s="8" t="n"/>
      <c r="E18" s="8" t="n"/>
      <c r="F18" s="9" t="n"/>
      <c r="G18" s="8" t="n"/>
      <c r="H18" s="10">
        <f>IF(OR(F18="",G18=""),"",F18+G18)</f>
        <v/>
      </c>
      <c r="I18" s="9" t="n"/>
      <c r="J18" s="8" t="n"/>
      <c r="K18" s="8" t="n"/>
      <c r="L18" s="17" t="n"/>
      <c r="M18" s="12">
        <f>IF(OR(L18="",J18="",K18=""),"",ROUND(L18*1000000000/(J18*K18*J18),0))</f>
        <v/>
      </c>
      <c r="N18" s="8" t="n"/>
      <c r="O18" s="8" t="n"/>
      <c r="P18" s="8" t="n"/>
      <c r="Q18" s="18">
        <f>IF(OR(N18="",J18="",K18=""),"",ROUND(N18*1000/(J18*K18)*2,0)/2)</f>
        <v/>
      </c>
      <c r="R18" s="18">
        <f>IF(OR(O18="",J18="",K18=""),"",ROUND(O18*1000/(J18*K18)*2,0)/2)</f>
        <v/>
      </c>
      <c r="S18" s="18">
        <f>IF(OR(P18="",J18="",K18=""),"",ROUND(P18*1000/(J18*K18)*2,0)/2)</f>
        <v/>
      </c>
      <c r="T18" s="18">
        <f>IF(OR(COUNT(N18:P18)&lt;3,J18="",K18=""),"",ROUND(AVERAGE(N18:P18)*1000/(J18*K18)*2,0)/2)</f>
        <v/>
      </c>
      <c r="U18" s="18">
        <f>IF(COUNT(N18:P18)&lt;3,"",ROUND(MAX(ABS(N18-AVERAGE(N18:P18)),ABS(O18-AVERAGE(N18:P18)),ABS(P18-AVERAGE(N18:P18)))/AVERAGE(N18:P18)*100,1))</f>
        <v/>
      </c>
      <c r="V18" s="14">
        <f>IF(U18="","",IF(U18&gt;15,"A cube is &gt;15% from average: retest (see notes)","OK"))</f>
        <v/>
      </c>
      <c r="W18" s="8" t="n"/>
      <c r="X18" s="8" t="n"/>
    </row>
    <row r="19">
      <c r="A19" s="8" t="n">
        <v>15</v>
      </c>
      <c r="B19" s="8" t="n"/>
      <c r="C19" s="8" t="n"/>
      <c r="D19" s="8" t="n"/>
      <c r="E19" s="8" t="n"/>
      <c r="F19" s="9" t="n"/>
      <c r="G19" s="8" t="n"/>
      <c r="H19" s="10">
        <f>IF(OR(F19="",G19=""),"",F19+G19)</f>
        <v/>
      </c>
      <c r="I19" s="9" t="n"/>
      <c r="J19" s="8" t="n"/>
      <c r="K19" s="8" t="n"/>
      <c r="L19" s="17" t="n"/>
      <c r="M19" s="12">
        <f>IF(OR(L19="",J19="",K19=""),"",ROUND(L19*1000000000/(J19*K19*J19),0))</f>
        <v/>
      </c>
      <c r="N19" s="8" t="n"/>
      <c r="O19" s="8" t="n"/>
      <c r="P19" s="8" t="n"/>
      <c r="Q19" s="18">
        <f>IF(OR(N19="",J19="",K19=""),"",ROUND(N19*1000/(J19*K19)*2,0)/2)</f>
        <v/>
      </c>
      <c r="R19" s="18">
        <f>IF(OR(O19="",J19="",K19=""),"",ROUND(O19*1000/(J19*K19)*2,0)/2)</f>
        <v/>
      </c>
      <c r="S19" s="18">
        <f>IF(OR(P19="",J19="",K19=""),"",ROUND(P19*1000/(J19*K19)*2,0)/2)</f>
        <v/>
      </c>
      <c r="T19" s="18">
        <f>IF(OR(COUNT(N19:P19)&lt;3,J19="",K19=""),"",ROUND(AVERAGE(N19:P19)*1000/(J19*K19)*2,0)/2)</f>
        <v/>
      </c>
      <c r="U19" s="18">
        <f>IF(COUNT(N19:P19)&lt;3,"",ROUND(MAX(ABS(N19-AVERAGE(N19:P19)),ABS(O19-AVERAGE(N19:P19)),ABS(P19-AVERAGE(N19:P19)))/AVERAGE(N19:P19)*100,1))</f>
        <v/>
      </c>
      <c r="V19" s="14">
        <f>IF(U19="","",IF(U19&gt;15,"A cube is &gt;15% from average: retest (see notes)","OK"))</f>
        <v/>
      </c>
      <c r="W19" s="8" t="n"/>
      <c r="X19" s="8" t="n"/>
    </row>
    <row r="20">
      <c r="A20" s="8" t="n">
        <v>16</v>
      </c>
      <c r="B20" s="8" t="n"/>
      <c r="C20" s="8" t="n"/>
      <c r="D20" s="8" t="n"/>
      <c r="E20" s="8" t="n"/>
      <c r="F20" s="9" t="n"/>
      <c r="G20" s="8" t="n"/>
      <c r="H20" s="10">
        <f>IF(OR(F20="",G20=""),"",F20+G20)</f>
        <v/>
      </c>
      <c r="I20" s="9" t="n"/>
      <c r="J20" s="8" t="n"/>
      <c r="K20" s="8" t="n"/>
      <c r="L20" s="17" t="n"/>
      <c r="M20" s="12">
        <f>IF(OR(L20="",J20="",K20=""),"",ROUND(L20*1000000000/(J20*K20*J20),0))</f>
        <v/>
      </c>
      <c r="N20" s="8" t="n"/>
      <c r="O20" s="8" t="n"/>
      <c r="P20" s="8" t="n"/>
      <c r="Q20" s="18">
        <f>IF(OR(N20="",J20="",K20=""),"",ROUND(N20*1000/(J20*K20)*2,0)/2)</f>
        <v/>
      </c>
      <c r="R20" s="18">
        <f>IF(OR(O20="",J20="",K20=""),"",ROUND(O20*1000/(J20*K20)*2,0)/2)</f>
        <v/>
      </c>
      <c r="S20" s="18">
        <f>IF(OR(P20="",J20="",K20=""),"",ROUND(P20*1000/(J20*K20)*2,0)/2)</f>
        <v/>
      </c>
      <c r="T20" s="18">
        <f>IF(OR(COUNT(N20:P20)&lt;3,J20="",K20=""),"",ROUND(AVERAGE(N20:P20)*1000/(J20*K20)*2,0)/2)</f>
        <v/>
      </c>
      <c r="U20" s="18">
        <f>IF(COUNT(N20:P20)&lt;3,"",ROUND(MAX(ABS(N20-AVERAGE(N20:P20)),ABS(O20-AVERAGE(N20:P20)),ABS(P20-AVERAGE(N20:P20)))/AVERAGE(N20:P20)*100,1))</f>
        <v/>
      </c>
      <c r="V20" s="14">
        <f>IF(U20="","",IF(U20&gt;15,"A cube is &gt;15% from average: retest (see notes)","OK"))</f>
        <v/>
      </c>
      <c r="W20" s="8" t="n"/>
      <c r="X20" s="8" t="n"/>
    </row>
    <row r="21">
      <c r="A21" s="8" t="n">
        <v>17</v>
      </c>
      <c r="B21" s="8" t="n"/>
      <c r="C21" s="8" t="n"/>
      <c r="D21" s="8" t="n"/>
      <c r="E21" s="8" t="n"/>
      <c r="F21" s="9" t="n"/>
      <c r="G21" s="8" t="n"/>
      <c r="H21" s="10">
        <f>IF(OR(F21="",G21=""),"",F21+G21)</f>
        <v/>
      </c>
      <c r="I21" s="9" t="n"/>
      <c r="J21" s="8" t="n"/>
      <c r="K21" s="8" t="n"/>
      <c r="L21" s="17" t="n"/>
      <c r="M21" s="12">
        <f>IF(OR(L21="",J21="",K21=""),"",ROUND(L21*1000000000/(J21*K21*J21),0))</f>
        <v/>
      </c>
      <c r="N21" s="8" t="n"/>
      <c r="O21" s="8" t="n"/>
      <c r="P21" s="8" t="n"/>
      <c r="Q21" s="18">
        <f>IF(OR(N21="",J21="",K21=""),"",ROUND(N21*1000/(J21*K21)*2,0)/2)</f>
        <v/>
      </c>
      <c r="R21" s="18">
        <f>IF(OR(O21="",J21="",K21=""),"",ROUND(O21*1000/(J21*K21)*2,0)/2)</f>
        <v/>
      </c>
      <c r="S21" s="18">
        <f>IF(OR(P21="",J21="",K21=""),"",ROUND(P21*1000/(J21*K21)*2,0)/2)</f>
        <v/>
      </c>
      <c r="T21" s="18">
        <f>IF(OR(COUNT(N21:P21)&lt;3,J21="",K21=""),"",ROUND(AVERAGE(N21:P21)*1000/(J21*K21)*2,0)/2)</f>
        <v/>
      </c>
      <c r="U21" s="18">
        <f>IF(COUNT(N21:P21)&lt;3,"",ROUND(MAX(ABS(N21-AVERAGE(N21:P21)),ABS(O21-AVERAGE(N21:P21)),ABS(P21-AVERAGE(N21:P21)))/AVERAGE(N21:P21)*100,1))</f>
        <v/>
      </c>
      <c r="V21" s="14">
        <f>IF(U21="","",IF(U21&gt;15,"A cube is &gt;15% from average: retest (see notes)","OK"))</f>
        <v/>
      </c>
      <c r="W21" s="8" t="n"/>
      <c r="X21" s="8" t="n"/>
    </row>
    <row r="22">
      <c r="A22" s="8" t="n">
        <v>18</v>
      </c>
      <c r="B22" s="8" t="n"/>
      <c r="C22" s="8" t="n"/>
      <c r="D22" s="8" t="n"/>
      <c r="E22" s="8" t="n"/>
      <c r="F22" s="9" t="n"/>
      <c r="G22" s="8" t="n"/>
      <c r="H22" s="10">
        <f>IF(OR(F22="",G22=""),"",F22+G22)</f>
        <v/>
      </c>
      <c r="I22" s="9" t="n"/>
      <c r="J22" s="8" t="n"/>
      <c r="K22" s="8" t="n"/>
      <c r="L22" s="17" t="n"/>
      <c r="M22" s="12">
        <f>IF(OR(L22="",J22="",K22=""),"",ROUND(L22*1000000000/(J22*K22*J22),0))</f>
        <v/>
      </c>
      <c r="N22" s="8" t="n"/>
      <c r="O22" s="8" t="n"/>
      <c r="P22" s="8" t="n"/>
      <c r="Q22" s="18">
        <f>IF(OR(N22="",J22="",K22=""),"",ROUND(N22*1000/(J22*K22)*2,0)/2)</f>
        <v/>
      </c>
      <c r="R22" s="18">
        <f>IF(OR(O22="",J22="",K22=""),"",ROUND(O22*1000/(J22*K22)*2,0)/2)</f>
        <v/>
      </c>
      <c r="S22" s="18">
        <f>IF(OR(P22="",J22="",K22=""),"",ROUND(P22*1000/(J22*K22)*2,0)/2)</f>
        <v/>
      </c>
      <c r="T22" s="18">
        <f>IF(OR(COUNT(N22:P22)&lt;3,J22="",K22=""),"",ROUND(AVERAGE(N22:P22)*1000/(J22*K22)*2,0)/2)</f>
        <v/>
      </c>
      <c r="U22" s="18">
        <f>IF(COUNT(N22:P22)&lt;3,"",ROUND(MAX(ABS(N22-AVERAGE(N22:P22)),ABS(O22-AVERAGE(N22:P22)),ABS(P22-AVERAGE(N22:P22)))/AVERAGE(N22:P22)*100,1))</f>
        <v/>
      </c>
      <c r="V22" s="14">
        <f>IF(U22="","",IF(U22&gt;15,"A cube is &gt;15% from average: retest (see notes)","OK"))</f>
        <v/>
      </c>
      <c r="W22" s="8" t="n"/>
      <c r="X22" s="8" t="n"/>
    </row>
    <row r="23">
      <c r="A23" s="8" t="n">
        <v>19</v>
      </c>
      <c r="B23" s="8" t="n"/>
      <c r="C23" s="8" t="n"/>
      <c r="D23" s="8" t="n"/>
      <c r="E23" s="8" t="n"/>
      <c r="F23" s="9" t="n"/>
      <c r="G23" s="8" t="n"/>
      <c r="H23" s="10">
        <f>IF(OR(F23="",G23=""),"",F23+G23)</f>
        <v/>
      </c>
      <c r="I23" s="9" t="n"/>
      <c r="J23" s="8" t="n"/>
      <c r="K23" s="8" t="n"/>
      <c r="L23" s="17" t="n"/>
      <c r="M23" s="12">
        <f>IF(OR(L23="",J23="",K23=""),"",ROUND(L23*1000000000/(J23*K23*J23),0))</f>
        <v/>
      </c>
      <c r="N23" s="8" t="n"/>
      <c r="O23" s="8" t="n"/>
      <c r="P23" s="8" t="n"/>
      <c r="Q23" s="18">
        <f>IF(OR(N23="",J23="",K23=""),"",ROUND(N23*1000/(J23*K23)*2,0)/2)</f>
        <v/>
      </c>
      <c r="R23" s="18">
        <f>IF(OR(O23="",J23="",K23=""),"",ROUND(O23*1000/(J23*K23)*2,0)/2)</f>
        <v/>
      </c>
      <c r="S23" s="18">
        <f>IF(OR(P23="",J23="",K23=""),"",ROUND(P23*1000/(J23*K23)*2,0)/2)</f>
        <v/>
      </c>
      <c r="T23" s="18">
        <f>IF(OR(COUNT(N23:P23)&lt;3,J23="",K23=""),"",ROUND(AVERAGE(N23:P23)*1000/(J23*K23)*2,0)/2)</f>
        <v/>
      </c>
      <c r="U23" s="18">
        <f>IF(COUNT(N23:P23)&lt;3,"",ROUND(MAX(ABS(N23-AVERAGE(N23:P23)),ABS(O23-AVERAGE(N23:P23)),ABS(P23-AVERAGE(N23:P23)))/AVERAGE(N23:P23)*100,1))</f>
        <v/>
      </c>
      <c r="V23" s="14">
        <f>IF(U23="","",IF(U23&gt;15,"A cube is &gt;15% from average: retest (see notes)","OK"))</f>
        <v/>
      </c>
      <c r="W23" s="8" t="n"/>
      <c r="X23" s="8" t="n"/>
    </row>
    <row r="24">
      <c r="A24" s="8" t="n">
        <v>20</v>
      </c>
      <c r="B24" s="8" t="n"/>
      <c r="C24" s="8" t="n"/>
      <c r="D24" s="8" t="n"/>
      <c r="E24" s="8" t="n"/>
      <c r="F24" s="9" t="n"/>
      <c r="G24" s="8" t="n"/>
      <c r="H24" s="10">
        <f>IF(OR(F24="",G24=""),"",F24+G24)</f>
        <v/>
      </c>
      <c r="I24" s="9" t="n"/>
      <c r="J24" s="8" t="n"/>
      <c r="K24" s="8" t="n"/>
      <c r="L24" s="17" t="n"/>
      <c r="M24" s="12">
        <f>IF(OR(L24="",J24="",K24=""),"",ROUND(L24*1000000000/(J24*K24*J24),0))</f>
        <v/>
      </c>
      <c r="N24" s="8" t="n"/>
      <c r="O24" s="8" t="n"/>
      <c r="P24" s="8" t="n"/>
      <c r="Q24" s="18">
        <f>IF(OR(N24="",J24="",K24=""),"",ROUND(N24*1000/(J24*K24)*2,0)/2)</f>
        <v/>
      </c>
      <c r="R24" s="18">
        <f>IF(OR(O24="",J24="",K24=""),"",ROUND(O24*1000/(J24*K24)*2,0)/2)</f>
        <v/>
      </c>
      <c r="S24" s="18">
        <f>IF(OR(P24="",J24="",K24=""),"",ROUND(P24*1000/(J24*K24)*2,0)/2)</f>
        <v/>
      </c>
      <c r="T24" s="18">
        <f>IF(OR(COUNT(N24:P24)&lt;3,J24="",K24=""),"",ROUND(AVERAGE(N24:P24)*1000/(J24*K24)*2,0)/2)</f>
        <v/>
      </c>
      <c r="U24" s="18">
        <f>IF(COUNT(N24:P24)&lt;3,"",ROUND(MAX(ABS(N24-AVERAGE(N24:P24)),ABS(O24-AVERAGE(N24:P24)),ABS(P24-AVERAGE(N24:P24)))/AVERAGE(N24:P24)*100,1))</f>
        <v/>
      </c>
      <c r="V24" s="14">
        <f>IF(U24="","",IF(U24&gt;15,"A cube is &gt;15% from average: retest (see notes)","OK"))</f>
        <v/>
      </c>
      <c r="W24" s="8" t="n"/>
      <c r="X24" s="8" t="n"/>
    </row>
    <row r="25">
      <c r="A25" s="8" t="n">
        <v>21</v>
      </c>
      <c r="B25" s="8" t="n"/>
      <c r="C25" s="8" t="n"/>
      <c r="D25" s="8" t="n"/>
      <c r="E25" s="8" t="n"/>
      <c r="F25" s="9" t="n"/>
      <c r="G25" s="8" t="n"/>
      <c r="H25" s="10">
        <f>IF(OR(F25="",G25=""),"",F25+G25)</f>
        <v/>
      </c>
      <c r="I25" s="9" t="n"/>
      <c r="J25" s="8" t="n"/>
      <c r="K25" s="8" t="n"/>
      <c r="L25" s="17" t="n"/>
      <c r="M25" s="12">
        <f>IF(OR(L25="",J25="",K25=""),"",ROUND(L25*1000000000/(J25*K25*J25),0))</f>
        <v/>
      </c>
      <c r="N25" s="8" t="n"/>
      <c r="O25" s="8" t="n"/>
      <c r="P25" s="8" t="n"/>
      <c r="Q25" s="18">
        <f>IF(OR(N25="",J25="",K25=""),"",ROUND(N25*1000/(J25*K25)*2,0)/2)</f>
        <v/>
      </c>
      <c r="R25" s="18">
        <f>IF(OR(O25="",J25="",K25=""),"",ROUND(O25*1000/(J25*K25)*2,0)/2)</f>
        <v/>
      </c>
      <c r="S25" s="18">
        <f>IF(OR(P25="",J25="",K25=""),"",ROUND(P25*1000/(J25*K25)*2,0)/2)</f>
        <v/>
      </c>
      <c r="T25" s="18">
        <f>IF(OR(COUNT(N25:P25)&lt;3,J25="",K25=""),"",ROUND(AVERAGE(N25:P25)*1000/(J25*K25)*2,0)/2)</f>
        <v/>
      </c>
      <c r="U25" s="18">
        <f>IF(COUNT(N25:P25)&lt;3,"",ROUND(MAX(ABS(N25-AVERAGE(N25:P25)),ABS(O25-AVERAGE(N25:P25)),ABS(P25-AVERAGE(N25:P25)))/AVERAGE(N25:P25)*100,1))</f>
        <v/>
      </c>
      <c r="V25" s="14">
        <f>IF(U25="","",IF(U25&gt;15,"A cube is &gt;15% from average: retest (see notes)","OK"))</f>
        <v/>
      </c>
      <c r="W25" s="8" t="n"/>
      <c r="X25" s="8" t="n"/>
    </row>
    <row r="26">
      <c r="A26" s="8" t="n">
        <v>22</v>
      </c>
      <c r="B26" s="8" t="n"/>
      <c r="C26" s="8" t="n"/>
      <c r="D26" s="8" t="n"/>
      <c r="E26" s="8" t="n"/>
      <c r="F26" s="9" t="n"/>
      <c r="G26" s="8" t="n"/>
      <c r="H26" s="10">
        <f>IF(OR(F26="",G26=""),"",F26+G26)</f>
        <v/>
      </c>
      <c r="I26" s="9" t="n"/>
      <c r="J26" s="8" t="n"/>
      <c r="K26" s="8" t="n"/>
      <c r="L26" s="17" t="n"/>
      <c r="M26" s="12">
        <f>IF(OR(L26="",J26="",K26=""),"",ROUND(L26*1000000000/(J26*K26*J26),0))</f>
        <v/>
      </c>
      <c r="N26" s="8" t="n"/>
      <c r="O26" s="8" t="n"/>
      <c r="P26" s="8" t="n"/>
      <c r="Q26" s="18">
        <f>IF(OR(N26="",J26="",K26=""),"",ROUND(N26*1000/(J26*K26)*2,0)/2)</f>
        <v/>
      </c>
      <c r="R26" s="18">
        <f>IF(OR(O26="",J26="",K26=""),"",ROUND(O26*1000/(J26*K26)*2,0)/2)</f>
        <v/>
      </c>
      <c r="S26" s="18">
        <f>IF(OR(P26="",J26="",K26=""),"",ROUND(P26*1000/(J26*K26)*2,0)/2)</f>
        <v/>
      </c>
      <c r="T26" s="18">
        <f>IF(OR(COUNT(N26:P26)&lt;3,J26="",K26=""),"",ROUND(AVERAGE(N26:P26)*1000/(J26*K26)*2,0)/2)</f>
        <v/>
      </c>
      <c r="U26" s="18">
        <f>IF(COUNT(N26:P26)&lt;3,"",ROUND(MAX(ABS(N26-AVERAGE(N26:P26)),ABS(O26-AVERAGE(N26:P26)),ABS(P26-AVERAGE(N26:P26)))/AVERAGE(N26:P26)*100,1))</f>
        <v/>
      </c>
      <c r="V26" s="14">
        <f>IF(U26="","",IF(U26&gt;15,"A cube is &gt;15% from average: retest (see notes)","OK"))</f>
        <v/>
      </c>
      <c r="W26" s="8" t="n"/>
      <c r="X26" s="8" t="n"/>
    </row>
    <row r="27">
      <c r="A27" s="8" t="n">
        <v>23</v>
      </c>
      <c r="B27" s="8" t="n"/>
      <c r="C27" s="8" t="n"/>
      <c r="D27" s="8" t="n"/>
      <c r="E27" s="8" t="n"/>
      <c r="F27" s="9" t="n"/>
      <c r="G27" s="8" t="n"/>
      <c r="H27" s="10">
        <f>IF(OR(F27="",G27=""),"",F27+G27)</f>
        <v/>
      </c>
      <c r="I27" s="9" t="n"/>
      <c r="J27" s="8" t="n"/>
      <c r="K27" s="8" t="n"/>
      <c r="L27" s="17" t="n"/>
      <c r="M27" s="12">
        <f>IF(OR(L27="",J27="",K27=""),"",ROUND(L27*1000000000/(J27*K27*J27),0))</f>
        <v/>
      </c>
      <c r="N27" s="8" t="n"/>
      <c r="O27" s="8" t="n"/>
      <c r="P27" s="8" t="n"/>
      <c r="Q27" s="18">
        <f>IF(OR(N27="",J27="",K27=""),"",ROUND(N27*1000/(J27*K27)*2,0)/2)</f>
        <v/>
      </c>
      <c r="R27" s="18">
        <f>IF(OR(O27="",J27="",K27=""),"",ROUND(O27*1000/(J27*K27)*2,0)/2)</f>
        <v/>
      </c>
      <c r="S27" s="18">
        <f>IF(OR(P27="",J27="",K27=""),"",ROUND(P27*1000/(J27*K27)*2,0)/2)</f>
        <v/>
      </c>
      <c r="T27" s="18">
        <f>IF(OR(COUNT(N27:P27)&lt;3,J27="",K27=""),"",ROUND(AVERAGE(N27:P27)*1000/(J27*K27)*2,0)/2)</f>
        <v/>
      </c>
      <c r="U27" s="18">
        <f>IF(COUNT(N27:P27)&lt;3,"",ROUND(MAX(ABS(N27-AVERAGE(N27:P27)),ABS(O27-AVERAGE(N27:P27)),ABS(P27-AVERAGE(N27:P27)))/AVERAGE(N27:P27)*100,1))</f>
        <v/>
      </c>
      <c r="V27" s="14">
        <f>IF(U27="","",IF(U27&gt;15,"A cube is &gt;15% from average: retest (see notes)","OK"))</f>
        <v/>
      </c>
      <c r="W27" s="8" t="n"/>
      <c r="X27" s="8" t="n"/>
    </row>
    <row r="28">
      <c r="A28" s="8" t="n">
        <v>24</v>
      </c>
      <c r="B28" s="8" t="n"/>
      <c r="C28" s="8" t="n"/>
      <c r="D28" s="8" t="n"/>
      <c r="E28" s="8" t="n"/>
      <c r="F28" s="9" t="n"/>
      <c r="G28" s="8" t="n"/>
      <c r="H28" s="10">
        <f>IF(OR(F28="",G28=""),"",F28+G28)</f>
        <v/>
      </c>
      <c r="I28" s="9" t="n"/>
      <c r="J28" s="8" t="n"/>
      <c r="K28" s="8" t="n"/>
      <c r="L28" s="17" t="n"/>
      <c r="M28" s="12">
        <f>IF(OR(L28="",J28="",K28=""),"",ROUND(L28*1000000000/(J28*K28*J28),0))</f>
        <v/>
      </c>
      <c r="N28" s="8" t="n"/>
      <c r="O28" s="8" t="n"/>
      <c r="P28" s="8" t="n"/>
      <c r="Q28" s="18">
        <f>IF(OR(N28="",J28="",K28=""),"",ROUND(N28*1000/(J28*K28)*2,0)/2)</f>
        <v/>
      </c>
      <c r="R28" s="18">
        <f>IF(OR(O28="",J28="",K28=""),"",ROUND(O28*1000/(J28*K28)*2,0)/2)</f>
        <v/>
      </c>
      <c r="S28" s="18">
        <f>IF(OR(P28="",J28="",K28=""),"",ROUND(P28*1000/(J28*K28)*2,0)/2)</f>
        <v/>
      </c>
      <c r="T28" s="18">
        <f>IF(OR(COUNT(N28:P28)&lt;3,J28="",K28=""),"",ROUND(AVERAGE(N28:P28)*1000/(J28*K28)*2,0)/2)</f>
        <v/>
      </c>
      <c r="U28" s="18">
        <f>IF(COUNT(N28:P28)&lt;3,"",ROUND(MAX(ABS(N28-AVERAGE(N28:P28)),ABS(O28-AVERAGE(N28:P28)),ABS(P28-AVERAGE(N28:P28)))/AVERAGE(N28:P28)*100,1))</f>
        <v/>
      </c>
      <c r="V28" s="14">
        <f>IF(U28="","",IF(U28&gt;15,"A cube is &gt;15% from average: retest (see notes)","OK"))</f>
        <v/>
      </c>
      <c r="W28" s="8" t="n"/>
      <c r="X28" s="8" t="n"/>
    </row>
    <row r="29">
      <c r="A29" s="8" t="n">
        <v>25</v>
      </c>
      <c r="B29" s="8" t="n"/>
      <c r="C29" s="8" t="n"/>
      <c r="D29" s="8" t="n"/>
      <c r="E29" s="8" t="n"/>
      <c r="F29" s="9" t="n"/>
      <c r="G29" s="8" t="n"/>
      <c r="H29" s="10">
        <f>IF(OR(F29="",G29=""),"",F29+G29)</f>
        <v/>
      </c>
      <c r="I29" s="9" t="n"/>
      <c r="J29" s="8" t="n"/>
      <c r="K29" s="8" t="n"/>
      <c r="L29" s="17" t="n"/>
      <c r="M29" s="12">
        <f>IF(OR(L29="",J29="",K29=""),"",ROUND(L29*1000000000/(J29*K29*J29),0))</f>
        <v/>
      </c>
      <c r="N29" s="8" t="n"/>
      <c r="O29" s="8" t="n"/>
      <c r="P29" s="8" t="n"/>
      <c r="Q29" s="18">
        <f>IF(OR(N29="",J29="",K29=""),"",ROUND(N29*1000/(J29*K29)*2,0)/2)</f>
        <v/>
      </c>
      <c r="R29" s="18">
        <f>IF(OR(O29="",J29="",K29=""),"",ROUND(O29*1000/(J29*K29)*2,0)/2)</f>
        <v/>
      </c>
      <c r="S29" s="18">
        <f>IF(OR(P29="",J29="",K29=""),"",ROUND(P29*1000/(J29*K29)*2,0)/2)</f>
        <v/>
      </c>
      <c r="T29" s="18">
        <f>IF(OR(COUNT(N29:P29)&lt;3,J29="",K29=""),"",ROUND(AVERAGE(N29:P29)*1000/(J29*K29)*2,0)/2)</f>
        <v/>
      </c>
      <c r="U29" s="18">
        <f>IF(COUNT(N29:P29)&lt;3,"",ROUND(MAX(ABS(N29-AVERAGE(N29:P29)),ABS(O29-AVERAGE(N29:P29)),ABS(P29-AVERAGE(N29:P29)))/AVERAGE(N29:P29)*100,1))</f>
        <v/>
      </c>
      <c r="V29" s="14">
        <f>IF(U29="","",IF(U29&gt;15,"A cube is &gt;15% from average: retest (see notes)","OK"))</f>
        <v/>
      </c>
      <c r="W29" s="8" t="n"/>
      <c r="X29" s="8" t="n"/>
    </row>
    <row r="30">
      <c r="A30" s="8" t="n">
        <v>26</v>
      </c>
      <c r="B30" s="8" t="n"/>
      <c r="C30" s="8" t="n"/>
      <c r="D30" s="8" t="n"/>
      <c r="E30" s="8" t="n"/>
      <c r="F30" s="9" t="n"/>
      <c r="G30" s="8" t="n"/>
      <c r="H30" s="10">
        <f>IF(OR(F30="",G30=""),"",F30+G30)</f>
        <v/>
      </c>
      <c r="I30" s="9" t="n"/>
      <c r="J30" s="8" t="n"/>
      <c r="K30" s="8" t="n"/>
      <c r="L30" s="17" t="n"/>
      <c r="M30" s="12">
        <f>IF(OR(L30="",J30="",K30=""),"",ROUND(L30*1000000000/(J30*K30*J30),0))</f>
        <v/>
      </c>
      <c r="N30" s="8" t="n"/>
      <c r="O30" s="8" t="n"/>
      <c r="P30" s="8" t="n"/>
      <c r="Q30" s="18">
        <f>IF(OR(N30="",J30="",K30=""),"",ROUND(N30*1000/(J30*K30)*2,0)/2)</f>
        <v/>
      </c>
      <c r="R30" s="18">
        <f>IF(OR(O30="",J30="",K30=""),"",ROUND(O30*1000/(J30*K30)*2,0)/2)</f>
        <v/>
      </c>
      <c r="S30" s="18">
        <f>IF(OR(P30="",J30="",K30=""),"",ROUND(P30*1000/(J30*K30)*2,0)/2)</f>
        <v/>
      </c>
      <c r="T30" s="18">
        <f>IF(OR(COUNT(N30:P30)&lt;3,J30="",K30=""),"",ROUND(AVERAGE(N30:P30)*1000/(J30*K30)*2,0)/2)</f>
        <v/>
      </c>
      <c r="U30" s="18">
        <f>IF(COUNT(N30:P30)&lt;3,"",ROUND(MAX(ABS(N30-AVERAGE(N30:P30)),ABS(O30-AVERAGE(N30:P30)),ABS(P30-AVERAGE(N30:P30)))/AVERAGE(N30:P30)*100,1))</f>
        <v/>
      </c>
      <c r="V30" s="14">
        <f>IF(U30="","",IF(U30&gt;15,"A cube is &gt;15% from average: retest (see notes)","OK"))</f>
        <v/>
      </c>
      <c r="W30" s="8" t="n"/>
      <c r="X30" s="8" t="n"/>
    </row>
    <row r="31">
      <c r="A31" s="8" t="n">
        <v>27</v>
      </c>
      <c r="B31" s="8" t="n"/>
      <c r="C31" s="8" t="n"/>
      <c r="D31" s="8" t="n"/>
      <c r="E31" s="8" t="n"/>
      <c r="F31" s="9" t="n"/>
      <c r="G31" s="8" t="n"/>
      <c r="H31" s="10">
        <f>IF(OR(F31="",G31=""),"",F31+G31)</f>
        <v/>
      </c>
      <c r="I31" s="9" t="n"/>
      <c r="J31" s="8" t="n"/>
      <c r="K31" s="8" t="n"/>
      <c r="L31" s="17" t="n"/>
      <c r="M31" s="12">
        <f>IF(OR(L31="",J31="",K31=""),"",ROUND(L31*1000000000/(J31*K31*J31),0))</f>
        <v/>
      </c>
      <c r="N31" s="8" t="n"/>
      <c r="O31" s="8" t="n"/>
      <c r="P31" s="8" t="n"/>
      <c r="Q31" s="18">
        <f>IF(OR(N31="",J31="",K31=""),"",ROUND(N31*1000/(J31*K31)*2,0)/2)</f>
        <v/>
      </c>
      <c r="R31" s="18">
        <f>IF(OR(O31="",J31="",K31=""),"",ROUND(O31*1000/(J31*K31)*2,0)/2)</f>
        <v/>
      </c>
      <c r="S31" s="18">
        <f>IF(OR(P31="",J31="",K31=""),"",ROUND(P31*1000/(J31*K31)*2,0)/2)</f>
        <v/>
      </c>
      <c r="T31" s="18">
        <f>IF(OR(COUNT(N31:P31)&lt;3,J31="",K31=""),"",ROUND(AVERAGE(N31:P31)*1000/(J31*K31)*2,0)/2)</f>
        <v/>
      </c>
      <c r="U31" s="18">
        <f>IF(COUNT(N31:P31)&lt;3,"",ROUND(MAX(ABS(N31-AVERAGE(N31:P31)),ABS(O31-AVERAGE(N31:P31)),ABS(P31-AVERAGE(N31:P31)))/AVERAGE(N31:P31)*100,1))</f>
        <v/>
      </c>
      <c r="V31" s="14">
        <f>IF(U31="","",IF(U31&gt;15,"A cube is &gt;15% from average: retest (see notes)","OK"))</f>
        <v/>
      </c>
      <c r="W31" s="8" t="n"/>
      <c r="X31" s="8" t="n"/>
    </row>
    <row r="32">
      <c r="A32" s="8" t="n">
        <v>28</v>
      </c>
      <c r="B32" s="8" t="n"/>
      <c r="C32" s="8" t="n"/>
      <c r="D32" s="8" t="n"/>
      <c r="E32" s="8" t="n"/>
      <c r="F32" s="9" t="n"/>
      <c r="G32" s="8" t="n"/>
      <c r="H32" s="10">
        <f>IF(OR(F32="",G32=""),"",F32+G32)</f>
        <v/>
      </c>
      <c r="I32" s="9" t="n"/>
      <c r="J32" s="8" t="n"/>
      <c r="K32" s="8" t="n"/>
      <c r="L32" s="17" t="n"/>
      <c r="M32" s="12">
        <f>IF(OR(L32="",J32="",K32=""),"",ROUND(L32*1000000000/(J32*K32*J32),0))</f>
        <v/>
      </c>
      <c r="N32" s="8" t="n"/>
      <c r="O32" s="8" t="n"/>
      <c r="P32" s="8" t="n"/>
      <c r="Q32" s="18">
        <f>IF(OR(N32="",J32="",K32=""),"",ROUND(N32*1000/(J32*K32)*2,0)/2)</f>
        <v/>
      </c>
      <c r="R32" s="18">
        <f>IF(OR(O32="",J32="",K32=""),"",ROUND(O32*1000/(J32*K32)*2,0)/2)</f>
        <v/>
      </c>
      <c r="S32" s="18">
        <f>IF(OR(P32="",J32="",K32=""),"",ROUND(P32*1000/(J32*K32)*2,0)/2)</f>
        <v/>
      </c>
      <c r="T32" s="18">
        <f>IF(OR(COUNT(N32:P32)&lt;3,J32="",K32=""),"",ROUND(AVERAGE(N32:P32)*1000/(J32*K32)*2,0)/2)</f>
        <v/>
      </c>
      <c r="U32" s="18">
        <f>IF(COUNT(N32:P32)&lt;3,"",ROUND(MAX(ABS(N32-AVERAGE(N32:P32)),ABS(O32-AVERAGE(N32:P32)),ABS(P32-AVERAGE(N32:P32)))/AVERAGE(N32:P32)*100,1))</f>
        <v/>
      </c>
      <c r="V32" s="14">
        <f>IF(U32="","",IF(U32&gt;15,"A cube is &gt;15% from average: retest (see notes)","OK"))</f>
        <v/>
      </c>
      <c r="W32" s="8" t="n"/>
      <c r="X32" s="8" t="n"/>
    </row>
    <row r="33">
      <c r="A33" s="8" t="n">
        <v>29</v>
      </c>
      <c r="B33" s="8" t="n"/>
      <c r="C33" s="8" t="n"/>
      <c r="D33" s="8" t="n"/>
      <c r="E33" s="8" t="n"/>
      <c r="F33" s="9" t="n"/>
      <c r="G33" s="8" t="n"/>
      <c r="H33" s="10">
        <f>IF(OR(F33="",G33=""),"",F33+G33)</f>
        <v/>
      </c>
      <c r="I33" s="9" t="n"/>
      <c r="J33" s="8" t="n"/>
      <c r="K33" s="8" t="n"/>
      <c r="L33" s="17" t="n"/>
      <c r="M33" s="12">
        <f>IF(OR(L33="",J33="",K33=""),"",ROUND(L33*1000000000/(J33*K33*J33),0))</f>
        <v/>
      </c>
      <c r="N33" s="8" t="n"/>
      <c r="O33" s="8" t="n"/>
      <c r="P33" s="8" t="n"/>
      <c r="Q33" s="18">
        <f>IF(OR(N33="",J33="",K33=""),"",ROUND(N33*1000/(J33*K33)*2,0)/2)</f>
        <v/>
      </c>
      <c r="R33" s="18">
        <f>IF(OR(O33="",J33="",K33=""),"",ROUND(O33*1000/(J33*K33)*2,0)/2)</f>
        <v/>
      </c>
      <c r="S33" s="18">
        <f>IF(OR(P33="",J33="",K33=""),"",ROUND(P33*1000/(J33*K33)*2,0)/2)</f>
        <v/>
      </c>
      <c r="T33" s="18">
        <f>IF(OR(COUNT(N33:P33)&lt;3,J33="",K33=""),"",ROUND(AVERAGE(N33:P33)*1000/(J33*K33)*2,0)/2)</f>
        <v/>
      </c>
      <c r="U33" s="18">
        <f>IF(COUNT(N33:P33)&lt;3,"",ROUND(MAX(ABS(N33-AVERAGE(N33:P33)),ABS(O33-AVERAGE(N33:P33)),ABS(P33-AVERAGE(N33:P33)))/AVERAGE(N33:P33)*100,1))</f>
        <v/>
      </c>
      <c r="V33" s="14">
        <f>IF(U33="","",IF(U33&gt;15,"A cube is &gt;15% from average: retest (see notes)","OK"))</f>
        <v/>
      </c>
      <c r="W33" s="8" t="n"/>
      <c r="X33" s="8" t="n"/>
    </row>
    <row r="34">
      <c r="A34" s="8" t="n">
        <v>30</v>
      </c>
      <c r="B34" s="8" t="n"/>
      <c r="C34" s="8" t="n"/>
      <c r="D34" s="8" t="n"/>
      <c r="E34" s="8" t="n"/>
      <c r="F34" s="9" t="n"/>
      <c r="G34" s="8" t="n"/>
      <c r="H34" s="10">
        <f>IF(OR(F34="",G34=""),"",F34+G34)</f>
        <v/>
      </c>
      <c r="I34" s="9" t="n"/>
      <c r="J34" s="8" t="n"/>
      <c r="K34" s="8" t="n"/>
      <c r="L34" s="17" t="n"/>
      <c r="M34" s="12">
        <f>IF(OR(L34="",J34="",K34=""),"",ROUND(L34*1000000000/(J34*K34*J34),0))</f>
        <v/>
      </c>
      <c r="N34" s="8" t="n"/>
      <c r="O34" s="8" t="n"/>
      <c r="P34" s="8" t="n"/>
      <c r="Q34" s="18">
        <f>IF(OR(N34="",J34="",K34=""),"",ROUND(N34*1000/(J34*K34)*2,0)/2)</f>
        <v/>
      </c>
      <c r="R34" s="18">
        <f>IF(OR(O34="",J34="",K34=""),"",ROUND(O34*1000/(J34*K34)*2,0)/2)</f>
        <v/>
      </c>
      <c r="S34" s="18">
        <f>IF(OR(P34="",J34="",K34=""),"",ROUND(P34*1000/(J34*K34)*2,0)/2)</f>
        <v/>
      </c>
      <c r="T34" s="18">
        <f>IF(OR(COUNT(N34:P34)&lt;3,J34="",K34=""),"",ROUND(AVERAGE(N34:P34)*1000/(J34*K34)*2,0)/2)</f>
        <v/>
      </c>
      <c r="U34" s="18">
        <f>IF(COUNT(N34:P34)&lt;3,"",ROUND(MAX(ABS(N34-AVERAGE(N34:P34)),ABS(O34-AVERAGE(N34:P34)),ABS(P34-AVERAGE(N34:P34)))/AVERAGE(N34:P34)*100,1))</f>
        <v/>
      </c>
      <c r="V34" s="14">
        <f>IF(U34="","",IF(U34&gt;15,"A cube is &gt;15% from average: retest (see notes)","OK"))</f>
        <v/>
      </c>
      <c r="W34" s="8" t="n"/>
      <c r="X34" s="8" t="n"/>
    </row>
    <row r="35">
      <c r="A35" s="8" t="n">
        <v>31</v>
      </c>
      <c r="B35" s="8" t="n"/>
      <c r="C35" s="8" t="n"/>
      <c r="D35" s="8" t="n"/>
      <c r="E35" s="8" t="n"/>
      <c r="F35" s="9" t="n"/>
      <c r="G35" s="8" t="n"/>
      <c r="H35" s="10">
        <f>IF(OR(F35="",G35=""),"",F35+G35)</f>
        <v/>
      </c>
      <c r="I35" s="9" t="n"/>
      <c r="J35" s="8" t="n"/>
      <c r="K35" s="8" t="n"/>
      <c r="L35" s="17" t="n"/>
      <c r="M35" s="12">
        <f>IF(OR(L35="",J35="",K35=""),"",ROUND(L35*1000000000/(J35*K35*J35),0))</f>
        <v/>
      </c>
      <c r="N35" s="8" t="n"/>
      <c r="O35" s="8" t="n"/>
      <c r="P35" s="8" t="n"/>
      <c r="Q35" s="18">
        <f>IF(OR(N35="",J35="",K35=""),"",ROUND(N35*1000/(J35*K35)*2,0)/2)</f>
        <v/>
      </c>
      <c r="R35" s="18">
        <f>IF(OR(O35="",J35="",K35=""),"",ROUND(O35*1000/(J35*K35)*2,0)/2)</f>
        <v/>
      </c>
      <c r="S35" s="18">
        <f>IF(OR(P35="",J35="",K35=""),"",ROUND(P35*1000/(J35*K35)*2,0)/2)</f>
        <v/>
      </c>
      <c r="T35" s="18">
        <f>IF(OR(COUNT(N35:P35)&lt;3,J35="",K35=""),"",ROUND(AVERAGE(N35:P35)*1000/(J35*K35)*2,0)/2)</f>
        <v/>
      </c>
      <c r="U35" s="18">
        <f>IF(COUNT(N35:P35)&lt;3,"",ROUND(MAX(ABS(N35-AVERAGE(N35:P35)),ABS(O35-AVERAGE(N35:P35)),ABS(P35-AVERAGE(N35:P35)))/AVERAGE(N35:P35)*100,1))</f>
        <v/>
      </c>
      <c r="V35" s="14">
        <f>IF(U35="","",IF(U35&gt;15,"A cube is &gt;15% from average: retest (see notes)","OK"))</f>
        <v/>
      </c>
      <c r="W35" s="8" t="n"/>
      <c r="X35" s="8" t="n"/>
    </row>
    <row r="36">
      <c r="A36" s="8" t="n">
        <v>32</v>
      </c>
      <c r="B36" s="8" t="n"/>
      <c r="C36" s="8" t="n"/>
      <c r="D36" s="8" t="n"/>
      <c r="E36" s="8" t="n"/>
      <c r="F36" s="9" t="n"/>
      <c r="G36" s="8" t="n"/>
      <c r="H36" s="10">
        <f>IF(OR(F36="",G36=""),"",F36+G36)</f>
        <v/>
      </c>
      <c r="I36" s="9" t="n"/>
      <c r="J36" s="8" t="n"/>
      <c r="K36" s="8" t="n"/>
      <c r="L36" s="17" t="n"/>
      <c r="M36" s="12">
        <f>IF(OR(L36="",J36="",K36=""),"",ROUND(L36*1000000000/(J36*K36*J36),0))</f>
        <v/>
      </c>
      <c r="N36" s="8" t="n"/>
      <c r="O36" s="8" t="n"/>
      <c r="P36" s="8" t="n"/>
      <c r="Q36" s="18">
        <f>IF(OR(N36="",J36="",K36=""),"",ROUND(N36*1000/(J36*K36)*2,0)/2)</f>
        <v/>
      </c>
      <c r="R36" s="18">
        <f>IF(OR(O36="",J36="",K36=""),"",ROUND(O36*1000/(J36*K36)*2,0)/2)</f>
        <v/>
      </c>
      <c r="S36" s="18">
        <f>IF(OR(P36="",J36="",K36=""),"",ROUND(P36*1000/(J36*K36)*2,0)/2)</f>
        <v/>
      </c>
      <c r="T36" s="18">
        <f>IF(OR(COUNT(N36:P36)&lt;3,J36="",K36=""),"",ROUND(AVERAGE(N36:P36)*1000/(J36*K36)*2,0)/2)</f>
        <v/>
      </c>
      <c r="U36" s="18">
        <f>IF(COUNT(N36:P36)&lt;3,"",ROUND(MAX(ABS(N36-AVERAGE(N36:P36)),ABS(O36-AVERAGE(N36:P36)),ABS(P36-AVERAGE(N36:P36)))/AVERAGE(N36:P36)*100,1))</f>
        <v/>
      </c>
      <c r="V36" s="14">
        <f>IF(U36="","",IF(U36&gt;15,"A cube is &gt;15% from average: retest (see notes)","OK"))</f>
        <v/>
      </c>
      <c r="W36" s="8" t="n"/>
      <c r="X36" s="8" t="n"/>
    </row>
    <row r="37">
      <c r="A37" s="8" t="n">
        <v>33</v>
      </c>
      <c r="B37" s="8" t="n"/>
      <c r="C37" s="8" t="n"/>
      <c r="D37" s="8" t="n"/>
      <c r="E37" s="8" t="n"/>
      <c r="F37" s="9" t="n"/>
      <c r="G37" s="8" t="n"/>
      <c r="H37" s="10">
        <f>IF(OR(F37="",G37=""),"",F37+G37)</f>
        <v/>
      </c>
      <c r="I37" s="9" t="n"/>
      <c r="J37" s="8" t="n"/>
      <c r="K37" s="8" t="n"/>
      <c r="L37" s="17" t="n"/>
      <c r="M37" s="12">
        <f>IF(OR(L37="",J37="",K37=""),"",ROUND(L37*1000000000/(J37*K37*J37),0))</f>
        <v/>
      </c>
      <c r="N37" s="8" t="n"/>
      <c r="O37" s="8" t="n"/>
      <c r="P37" s="8" t="n"/>
      <c r="Q37" s="18">
        <f>IF(OR(N37="",J37="",K37=""),"",ROUND(N37*1000/(J37*K37)*2,0)/2)</f>
        <v/>
      </c>
      <c r="R37" s="18">
        <f>IF(OR(O37="",J37="",K37=""),"",ROUND(O37*1000/(J37*K37)*2,0)/2)</f>
        <v/>
      </c>
      <c r="S37" s="18">
        <f>IF(OR(P37="",J37="",K37=""),"",ROUND(P37*1000/(J37*K37)*2,0)/2)</f>
        <v/>
      </c>
      <c r="T37" s="18">
        <f>IF(OR(COUNT(N37:P37)&lt;3,J37="",K37=""),"",ROUND(AVERAGE(N37:P37)*1000/(J37*K37)*2,0)/2)</f>
        <v/>
      </c>
      <c r="U37" s="18">
        <f>IF(COUNT(N37:P37)&lt;3,"",ROUND(MAX(ABS(N37-AVERAGE(N37:P37)),ABS(O37-AVERAGE(N37:P37)),ABS(P37-AVERAGE(N37:P37)))/AVERAGE(N37:P37)*100,1))</f>
        <v/>
      </c>
      <c r="V37" s="14">
        <f>IF(U37="","",IF(U37&gt;15,"A cube is &gt;15% from average: retest (see notes)","OK"))</f>
        <v/>
      </c>
      <c r="W37" s="8" t="n"/>
      <c r="X37" s="8" t="n"/>
    </row>
    <row r="38">
      <c r="A38" s="8" t="n">
        <v>34</v>
      </c>
      <c r="B38" s="8" t="n"/>
      <c r="C38" s="8" t="n"/>
      <c r="D38" s="8" t="n"/>
      <c r="E38" s="8" t="n"/>
      <c r="F38" s="9" t="n"/>
      <c r="G38" s="8" t="n"/>
      <c r="H38" s="10">
        <f>IF(OR(F38="",G38=""),"",F38+G38)</f>
        <v/>
      </c>
      <c r="I38" s="9" t="n"/>
      <c r="J38" s="8" t="n"/>
      <c r="K38" s="8" t="n"/>
      <c r="L38" s="17" t="n"/>
      <c r="M38" s="12">
        <f>IF(OR(L38="",J38="",K38=""),"",ROUND(L38*1000000000/(J38*K38*J38),0))</f>
        <v/>
      </c>
      <c r="N38" s="8" t="n"/>
      <c r="O38" s="8" t="n"/>
      <c r="P38" s="8" t="n"/>
      <c r="Q38" s="18">
        <f>IF(OR(N38="",J38="",K38=""),"",ROUND(N38*1000/(J38*K38)*2,0)/2)</f>
        <v/>
      </c>
      <c r="R38" s="18">
        <f>IF(OR(O38="",J38="",K38=""),"",ROUND(O38*1000/(J38*K38)*2,0)/2)</f>
        <v/>
      </c>
      <c r="S38" s="18">
        <f>IF(OR(P38="",J38="",K38=""),"",ROUND(P38*1000/(J38*K38)*2,0)/2)</f>
        <v/>
      </c>
      <c r="T38" s="18">
        <f>IF(OR(COUNT(N38:P38)&lt;3,J38="",K38=""),"",ROUND(AVERAGE(N38:P38)*1000/(J38*K38)*2,0)/2)</f>
        <v/>
      </c>
      <c r="U38" s="18">
        <f>IF(COUNT(N38:P38)&lt;3,"",ROUND(MAX(ABS(N38-AVERAGE(N38:P38)),ABS(O38-AVERAGE(N38:P38)),ABS(P38-AVERAGE(N38:P38)))/AVERAGE(N38:P38)*100,1))</f>
        <v/>
      </c>
      <c r="V38" s="14">
        <f>IF(U38="","",IF(U38&gt;15,"A cube is &gt;15% from average: retest (see notes)","OK"))</f>
        <v/>
      </c>
      <c r="W38" s="8" t="n"/>
      <c r="X38" s="8" t="n"/>
    </row>
    <row r="39">
      <c r="A39" s="8" t="n">
        <v>35</v>
      </c>
      <c r="B39" s="8" t="n"/>
      <c r="C39" s="8" t="n"/>
      <c r="D39" s="8" t="n"/>
      <c r="E39" s="8" t="n"/>
      <c r="F39" s="9" t="n"/>
      <c r="G39" s="8" t="n"/>
      <c r="H39" s="10">
        <f>IF(OR(F39="",G39=""),"",F39+G39)</f>
        <v/>
      </c>
      <c r="I39" s="9" t="n"/>
      <c r="J39" s="8" t="n"/>
      <c r="K39" s="8" t="n"/>
      <c r="L39" s="17" t="n"/>
      <c r="M39" s="12">
        <f>IF(OR(L39="",J39="",K39=""),"",ROUND(L39*1000000000/(J39*K39*J39),0))</f>
        <v/>
      </c>
      <c r="N39" s="8" t="n"/>
      <c r="O39" s="8" t="n"/>
      <c r="P39" s="8" t="n"/>
      <c r="Q39" s="18">
        <f>IF(OR(N39="",J39="",K39=""),"",ROUND(N39*1000/(J39*K39)*2,0)/2)</f>
        <v/>
      </c>
      <c r="R39" s="18">
        <f>IF(OR(O39="",J39="",K39=""),"",ROUND(O39*1000/(J39*K39)*2,0)/2)</f>
        <v/>
      </c>
      <c r="S39" s="18">
        <f>IF(OR(P39="",J39="",K39=""),"",ROUND(P39*1000/(J39*K39)*2,0)/2)</f>
        <v/>
      </c>
      <c r="T39" s="18">
        <f>IF(OR(COUNT(N39:P39)&lt;3,J39="",K39=""),"",ROUND(AVERAGE(N39:P39)*1000/(J39*K39)*2,0)/2)</f>
        <v/>
      </c>
      <c r="U39" s="18">
        <f>IF(COUNT(N39:P39)&lt;3,"",ROUND(MAX(ABS(N39-AVERAGE(N39:P39)),ABS(O39-AVERAGE(N39:P39)),ABS(P39-AVERAGE(N39:P39)))/AVERAGE(N39:P39)*100,1))</f>
        <v/>
      </c>
      <c r="V39" s="14">
        <f>IF(U39="","",IF(U39&gt;15,"A cube is &gt;15% from average: retest (see notes)","OK"))</f>
        <v/>
      </c>
      <c r="W39" s="8" t="n"/>
      <c r="X39" s="8" t="n"/>
    </row>
    <row r="40">
      <c r="A40" s="8" t="n">
        <v>36</v>
      </c>
      <c r="B40" s="8" t="n"/>
      <c r="C40" s="8" t="n"/>
      <c r="D40" s="8" t="n"/>
      <c r="E40" s="8" t="n"/>
      <c r="F40" s="9" t="n"/>
      <c r="G40" s="8" t="n"/>
      <c r="H40" s="10">
        <f>IF(OR(F40="",G40=""),"",F40+G40)</f>
        <v/>
      </c>
      <c r="I40" s="9" t="n"/>
      <c r="J40" s="8" t="n"/>
      <c r="K40" s="8" t="n"/>
      <c r="L40" s="17" t="n"/>
      <c r="M40" s="12">
        <f>IF(OR(L40="",J40="",K40=""),"",ROUND(L40*1000000000/(J40*K40*J40),0))</f>
        <v/>
      </c>
      <c r="N40" s="8" t="n"/>
      <c r="O40" s="8" t="n"/>
      <c r="P40" s="8" t="n"/>
      <c r="Q40" s="18">
        <f>IF(OR(N40="",J40="",K40=""),"",ROUND(N40*1000/(J40*K40)*2,0)/2)</f>
        <v/>
      </c>
      <c r="R40" s="18">
        <f>IF(OR(O40="",J40="",K40=""),"",ROUND(O40*1000/(J40*K40)*2,0)/2)</f>
        <v/>
      </c>
      <c r="S40" s="18">
        <f>IF(OR(P40="",J40="",K40=""),"",ROUND(P40*1000/(J40*K40)*2,0)/2)</f>
        <v/>
      </c>
      <c r="T40" s="18">
        <f>IF(OR(COUNT(N40:P40)&lt;3,J40="",K40=""),"",ROUND(AVERAGE(N40:P40)*1000/(J40*K40)*2,0)/2)</f>
        <v/>
      </c>
      <c r="U40" s="18">
        <f>IF(COUNT(N40:P40)&lt;3,"",ROUND(MAX(ABS(N40-AVERAGE(N40:P40)),ABS(O40-AVERAGE(N40:P40)),ABS(P40-AVERAGE(N40:P40)))/AVERAGE(N40:P40)*100,1))</f>
        <v/>
      </c>
      <c r="V40" s="14">
        <f>IF(U40="","",IF(U40&gt;15,"A cube is &gt;15% from average: retest (see notes)","OK"))</f>
        <v/>
      </c>
      <c r="W40" s="8" t="n"/>
      <c r="X40" s="8" t="n"/>
    </row>
    <row r="41">
      <c r="A41" s="8" t="n">
        <v>37</v>
      </c>
      <c r="B41" s="8" t="n"/>
      <c r="C41" s="8" t="n"/>
      <c r="D41" s="8" t="n"/>
      <c r="E41" s="8" t="n"/>
      <c r="F41" s="9" t="n"/>
      <c r="G41" s="8" t="n"/>
      <c r="H41" s="10">
        <f>IF(OR(F41="",G41=""),"",F41+G41)</f>
        <v/>
      </c>
      <c r="I41" s="9" t="n"/>
      <c r="J41" s="8" t="n"/>
      <c r="K41" s="8" t="n"/>
      <c r="L41" s="17" t="n"/>
      <c r="M41" s="12">
        <f>IF(OR(L41="",J41="",K41=""),"",ROUND(L41*1000000000/(J41*K41*J41),0))</f>
        <v/>
      </c>
      <c r="N41" s="8" t="n"/>
      <c r="O41" s="8" t="n"/>
      <c r="P41" s="8" t="n"/>
      <c r="Q41" s="18">
        <f>IF(OR(N41="",J41="",K41=""),"",ROUND(N41*1000/(J41*K41)*2,0)/2)</f>
        <v/>
      </c>
      <c r="R41" s="18">
        <f>IF(OR(O41="",J41="",K41=""),"",ROUND(O41*1000/(J41*K41)*2,0)/2)</f>
        <v/>
      </c>
      <c r="S41" s="18">
        <f>IF(OR(P41="",J41="",K41=""),"",ROUND(P41*1000/(J41*K41)*2,0)/2)</f>
        <v/>
      </c>
      <c r="T41" s="18">
        <f>IF(OR(COUNT(N41:P41)&lt;3,J41="",K41=""),"",ROUND(AVERAGE(N41:P41)*1000/(J41*K41)*2,0)/2)</f>
        <v/>
      </c>
      <c r="U41" s="18">
        <f>IF(COUNT(N41:P41)&lt;3,"",ROUND(MAX(ABS(N41-AVERAGE(N41:P41)),ABS(O41-AVERAGE(N41:P41)),ABS(P41-AVERAGE(N41:P41)))/AVERAGE(N41:P41)*100,1))</f>
        <v/>
      </c>
      <c r="V41" s="14">
        <f>IF(U41="","",IF(U41&gt;15,"A cube is &gt;15% from average: retest (see notes)","OK"))</f>
        <v/>
      </c>
      <c r="W41" s="8" t="n"/>
      <c r="X41" s="8" t="n"/>
    </row>
    <row r="42">
      <c r="A42" s="8" t="n">
        <v>38</v>
      </c>
      <c r="B42" s="8" t="n"/>
      <c r="C42" s="8" t="n"/>
      <c r="D42" s="8" t="n"/>
      <c r="E42" s="8" t="n"/>
      <c r="F42" s="9" t="n"/>
      <c r="G42" s="8" t="n"/>
      <c r="H42" s="10">
        <f>IF(OR(F42="",G42=""),"",F42+G42)</f>
        <v/>
      </c>
      <c r="I42" s="9" t="n"/>
      <c r="J42" s="8" t="n"/>
      <c r="K42" s="8" t="n"/>
      <c r="L42" s="17" t="n"/>
      <c r="M42" s="12">
        <f>IF(OR(L42="",J42="",K42=""),"",ROUND(L42*1000000000/(J42*K42*J42),0))</f>
        <v/>
      </c>
      <c r="N42" s="8" t="n"/>
      <c r="O42" s="8" t="n"/>
      <c r="P42" s="8" t="n"/>
      <c r="Q42" s="18">
        <f>IF(OR(N42="",J42="",K42=""),"",ROUND(N42*1000/(J42*K42)*2,0)/2)</f>
        <v/>
      </c>
      <c r="R42" s="18">
        <f>IF(OR(O42="",J42="",K42=""),"",ROUND(O42*1000/(J42*K42)*2,0)/2)</f>
        <v/>
      </c>
      <c r="S42" s="18">
        <f>IF(OR(P42="",J42="",K42=""),"",ROUND(P42*1000/(J42*K42)*2,0)/2)</f>
        <v/>
      </c>
      <c r="T42" s="18">
        <f>IF(OR(COUNT(N42:P42)&lt;3,J42="",K42=""),"",ROUND(AVERAGE(N42:P42)*1000/(J42*K42)*2,0)/2)</f>
        <v/>
      </c>
      <c r="U42" s="18">
        <f>IF(COUNT(N42:P42)&lt;3,"",ROUND(MAX(ABS(N42-AVERAGE(N42:P42)),ABS(O42-AVERAGE(N42:P42)),ABS(P42-AVERAGE(N42:P42)))/AVERAGE(N42:P42)*100,1))</f>
        <v/>
      </c>
      <c r="V42" s="14">
        <f>IF(U42="","",IF(U42&gt;15,"A cube is &gt;15% from average: retest (see notes)","OK"))</f>
        <v/>
      </c>
      <c r="W42" s="8" t="n"/>
      <c r="X42" s="8" t="n"/>
    </row>
    <row r="43">
      <c r="A43" s="8" t="n">
        <v>39</v>
      </c>
      <c r="B43" s="8" t="n"/>
      <c r="C43" s="8" t="n"/>
      <c r="D43" s="8" t="n"/>
      <c r="E43" s="8" t="n"/>
      <c r="F43" s="9" t="n"/>
      <c r="G43" s="8" t="n"/>
      <c r="H43" s="10">
        <f>IF(OR(F43="",G43=""),"",F43+G43)</f>
        <v/>
      </c>
      <c r="I43" s="9" t="n"/>
      <c r="J43" s="8" t="n"/>
      <c r="K43" s="8" t="n"/>
      <c r="L43" s="17" t="n"/>
      <c r="M43" s="12">
        <f>IF(OR(L43="",J43="",K43=""),"",ROUND(L43*1000000000/(J43*K43*J43),0))</f>
        <v/>
      </c>
      <c r="N43" s="8" t="n"/>
      <c r="O43" s="8" t="n"/>
      <c r="P43" s="8" t="n"/>
      <c r="Q43" s="18">
        <f>IF(OR(N43="",J43="",K43=""),"",ROUND(N43*1000/(J43*K43)*2,0)/2)</f>
        <v/>
      </c>
      <c r="R43" s="18">
        <f>IF(OR(O43="",J43="",K43=""),"",ROUND(O43*1000/(J43*K43)*2,0)/2)</f>
        <v/>
      </c>
      <c r="S43" s="18">
        <f>IF(OR(P43="",J43="",K43=""),"",ROUND(P43*1000/(J43*K43)*2,0)/2)</f>
        <v/>
      </c>
      <c r="T43" s="18">
        <f>IF(OR(COUNT(N43:P43)&lt;3,J43="",K43=""),"",ROUND(AVERAGE(N43:P43)*1000/(J43*K43)*2,0)/2)</f>
        <v/>
      </c>
      <c r="U43" s="18">
        <f>IF(COUNT(N43:P43)&lt;3,"",ROUND(MAX(ABS(N43-AVERAGE(N43:P43)),ABS(O43-AVERAGE(N43:P43)),ABS(P43-AVERAGE(N43:P43)))/AVERAGE(N43:P43)*100,1))</f>
        <v/>
      </c>
      <c r="V43" s="14">
        <f>IF(U43="","",IF(U43&gt;15,"A cube is &gt;15% from average: retest (see notes)","OK"))</f>
        <v/>
      </c>
      <c r="W43" s="8" t="n"/>
      <c r="X43" s="8" t="n"/>
    </row>
    <row r="44">
      <c r="A44" s="8" t="n">
        <v>40</v>
      </c>
      <c r="B44" s="8" t="n"/>
      <c r="C44" s="8" t="n"/>
      <c r="D44" s="8" t="n"/>
      <c r="E44" s="8" t="n"/>
      <c r="F44" s="9" t="n"/>
      <c r="G44" s="8" t="n"/>
      <c r="H44" s="10">
        <f>IF(OR(F44="",G44=""),"",F44+G44)</f>
        <v/>
      </c>
      <c r="I44" s="9" t="n"/>
      <c r="J44" s="8" t="n"/>
      <c r="K44" s="8" t="n"/>
      <c r="L44" s="17" t="n"/>
      <c r="M44" s="12">
        <f>IF(OR(L44="",J44="",K44=""),"",ROUND(L44*1000000000/(J44*K44*J44),0))</f>
        <v/>
      </c>
      <c r="N44" s="8" t="n"/>
      <c r="O44" s="8" t="n"/>
      <c r="P44" s="8" t="n"/>
      <c r="Q44" s="18">
        <f>IF(OR(N44="",J44="",K44=""),"",ROUND(N44*1000/(J44*K44)*2,0)/2)</f>
        <v/>
      </c>
      <c r="R44" s="18">
        <f>IF(OR(O44="",J44="",K44=""),"",ROUND(O44*1000/(J44*K44)*2,0)/2)</f>
        <v/>
      </c>
      <c r="S44" s="18">
        <f>IF(OR(P44="",J44="",K44=""),"",ROUND(P44*1000/(J44*K44)*2,0)/2)</f>
        <v/>
      </c>
      <c r="T44" s="18">
        <f>IF(OR(COUNT(N44:P44)&lt;3,J44="",K44=""),"",ROUND(AVERAGE(N44:P44)*1000/(J44*K44)*2,0)/2)</f>
        <v/>
      </c>
      <c r="U44" s="18">
        <f>IF(COUNT(N44:P44)&lt;3,"",ROUND(MAX(ABS(N44-AVERAGE(N44:P44)),ABS(O44-AVERAGE(N44:P44)),ABS(P44-AVERAGE(N44:P44)))/AVERAGE(N44:P44)*100,1))</f>
        <v/>
      </c>
      <c r="V44" s="14">
        <f>IF(U44="","",IF(U44&gt;15,"A cube is &gt;15% from average: retest (see notes)","OK"))</f>
        <v/>
      </c>
      <c r="W44" s="8" t="n"/>
      <c r="X44" s="8" t="n"/>
    </row>
    <row r="45">
      <c r="A45" s="8" t="n">
        <v>41</v>
      </c>
      <c r="B45" s="8" t="n"/>
      <c r="C45" s="8" t="n"/>
      <c r="D45" s="8" t="n"/>
      <c r="E45" s="8" t="n"/>
      <c r="F45" s="9" t="n"/>
      <c r="G45" s="8" t="n"/>
      <c r="H45" s="10">
        <f>IF(OR(F45="",G45=""),"",F45+G45)</f>
        <v/>
      </c>
      <c r="I45" s="9" t="n"/>
      <c r="J45" s="8" t="n"/>
      <c r="K45" s="8" t="n"/>
      <c r="L45" s="17" t="n"/>
      <c r="M45" s="12">
        <f>IF(OR(L45="",J45="",K45=""),"",ROUND(L45*1000000000/(J45*K45*J45),0))</f>
        <v/>
      </c>
      <c r="N45" s="8" t="n"/>
      <c r="O45" s="8" t="n"/>
      <c r="P45" s="8" t="n"/>
      <c r="Q45" s="18">
        <f>IF(OR(N45="",J45="",K45=""),"",ROUND(N45*1000/(J45*K45)*2,0)/2)</f>
        <v/>
      </c>
      <c r="R45" s="18">
        <f>IF(OR(O45="",J45="",K45=""),"",ROUND(O45*1000/(J45*K45)*2,0)/2)</f>
        <v/>
      </c>
      <c r="S45" s="18">
        <f>IF(OR(P45="",J45="",K45=""),"",ROUND(P45*1000/(J45*K45)*2,0)/2)</f>
        <v/>
      </c>
      <c r="T45" s="18">
        <f>IF(OR(COUNT(N45:P45)&lt;3,J45="",K45=""),"",ROUND(AVERAGE(N45:P45)*1000/(J45*K45)*2,0)/2)</f>
        <v/>
      </c>
      <c r="U45" s="18">
        <f>IF(COUNT(N45:P45)&lt;3,"",ROUND(MAX(ABS(N45-AVERAGE(N45:P45)),ABS(O45-AVERAGE(N45:P45)),ABS(P45-AVERAGE(N45:P45)))/AVERAGE(N45:P45)*100,1))</f>
        <v/>
      </c>
      <c r="V45" s="14">
        <f>IF(U45="","",IF(U45&gt;15,"A cube is &gt;15% from average: retest (see notes)","OK"))</f>
        <v/>
      </c>
      <c r="W45" s="8" t="n"/>
      <c r="X45" s="8" t="n"/>
    </row>
    <row r="46">
      <c r="A46" s="8" t="n">
        <v>42</v>
      </c>
      <c r="B46" s="8" t="n"/>
      <c r="C46" s="8" t="n"/>
      <c r="D46" s="8" t="n"/>
      <c r="E46" s="8" t="n"/>
      <c r="F46" s="9" t="n"/>
      <c r="G46" s="8" t="n"/>
      <c r="H46" s="10">
        <f>IF(OR(F46="",G46=""),"",F46+G46)</f>
        <v/>
      </c>
      <c r="I46" s="9" t="n"/>
      <c r="J46" s="8" t="n"/>
      <c r="K46" s="8" t="n"/>
      <c r="L46" s="17" t="n"/>
      <c r="M46" s="12">
        <f>IF(OR(L46="",J46="",K46=""),"",ROUND(L46*1000000000/(J46*K46*J46),0))</f>
        <v/>
      </c>
      <c r="N46" s="8" t="n"/>
      <c r="O46" s="8" t="n"/>
      <c r="P46" s="8" t="n"/>
      <c r="Q46" s="18">
        <f>IF(OR(N46="",J46="",K46=""),"",ROUND(N46*1000/(J46*K46)*2,0)/2)</f>
        <v/>
      </c>
      <c r="R46" s="18">
        <f>IF(OR(O46="",J46="",K46=""),"",ROUND(O46*1000/(J46*K46)*2,0)/2)</f>
        <v/>
      </c>
      <c r="S46" s="18">
        <f>IF(OR(P46="",J46="",K46=""),"",ROUND(P46*1000/(J46*K46)*2,0)/2)</f>
        <v/>
      </c>
      <c r="T46" s="18">
        <f>IF(OR(COUNT(N46:P46)&lt;3,J46="",K46=""),"",ROUND(AVERAGE(N46:P46)*1000/(J46*K46)*2,0)/2)</f>
        <v/>
      </c>
      <c r="U46" s="18">
        <f>IF(COUNT(N46:P46)&lt;3,"",ROUND(MAX(ABS(N46-AVERAGE(N46:P46)),ABS(O46-AVERAGE(N46:P46)),ABS(P46-AVERAGE(N46:P46)))/AVERAGE(N46:P46)*100,1))</f>
        <v/>
      </c>
      <c r="V46" s="14">
        <f>IF(U46="","",IF(U46&gt;15,"A cube is &gt;15% from average: retest (see notes)","OK"))</f>
        <v/>
      </c>
      <c r="W46" s="8" t="n"/>
      <c r="X46" s="8" t="n"/>
    </row>
    <row r="47">
      <c r="A47" s="8" t="n">
        <v>43</v>
      </c>
      <c r="B47" s="8" t="n"/>
      <c r="C47" s="8" t="n"/>
      <c r="D47" s="8" t="n"/>
      <c r="E47" s="8" t="n"/>
      <c r="F47" s="9" t="n"/>
      <c r="G47" s="8" t="n"/>
      <c r="H47" s="10">
        <f>IF(OR(F47="",G47=""),"",F47+G47)</f>
        <v/>
      </c>
      <c r="I47" s="9" t="n"/>
      <c r="J47" s="8" t="n"/>
      <c r="K47" s="8" t="n"/>
      <c r="L47" s="17" t="n"/>
      <c r="M47" s="12">
        <f>IF(OR(L47="",J47="",K47=""),"",ROUND(L47*1000000000/(J47*K47*J47),0))</f>
        <v/>
      </c>
      <c r="N47" s="8" t="n"/>
      <c r="O47" s="8" t="n"/>
      <c r="P47" s="8" t="n"/>
      <c r="Q47" s="18">
        <f>IF(OR(N47="",J47="",K47=""),"",ROUND(N47*1000/(J47*K47)*2,0)/2)</f>
        <v/>
      </c>
      <c r="R47" s="18">
        <f>IF(OR(O47="",J47="",K47=""),"",ROUND(O47*1000/(J47*K47)*2,0)/2)</f>
        <v/>
      </c>
      <c r="S47" s="18">
        <f>IF(OR(P47="",J47="",K47=""),"",ROUND(P47*1000/(J47*K47)*2,0)/2)</f>
        <v/>
      </c>
      <c r="T47" s="18">
        <f>IF(OR(COUNT(N47:P47)&lt;3,J47="",K47=""),"",ROUND(AVERAGE(N47:P47)*1000/(J47*K47)*2,0)/2)</f>
        <v/>
      </c>
      <c r="U47" s="18">
        <f>IF(COUNT(N47:P47)&lt;3,"",ROUND(MAX(ABS(N47-AVERAGE(N47:P47)),ABS(O47-AVERAGE(N47:P47)),ABS(P47-AVERAGE(N47:P47)))/AVERAGE(N47:P47)*100,1))</f>
        <v/>
      </c>
      <c r="V47" s="14">
        <f>IF(U47="","",IF(U47&gt;15,"A cube is &gt;15% from average: retest (see notes)","OK"))</f>
        <v/>
      </c>
      <c r="W47" s="8" t="n"/>
      <c r="X47" s="8" t="n"/>
    </row>
    <row r="48">
      <c r="A48" s="8" t="n">
        <v>44</v>
      </c>
      <c r="B48" s="8" t="n"/>
      <c r="C48" s="8" t="n"/>
      <c r="D48" s="8" t="n"/>
      <c r="E48" s="8" t="n"/>
      <c r="F48" s="9" t="n"/>
      <c r="G48" s="8" t="n"/>
      <c r="H48" s="10">
        <f>IF(OR(F48="",G48=""),"",F48+G48)</f>
        <v/>
      </c>
      <c r="I48" s="9" t="n"/>
      <c r="J48" s="8" t="n"/>
      <c r="K48" s="8" t="n"/>
      <c r="L48" s="17" t="n"/>
      <c r="M48" s="12">
        <f>IF(OR(L48="",J48="",K48=""),"",ROUND(L48*1000000000/(J48*K48*J48),0))</f>
        <v/>
      </c>
      <c r="N48" s="8" t="n"/>
      <c r="O48" s="8" t="n"/>
      <c r="P48" s="8" t="n"/>
      <c r="Q48" s="18">
        <f>IF(OR(N48="",J48="",K48=""),"",ROUND(N48*1000/(J48*K48)*2,0)/2)</f>
        <v/>
      </c>
      <c r="R48" s="18">
        <f>IF(OR(O48="",J48="",K48=""),"",ROUND(O48*1000/(J48*K48)*2,0)/2)</f>
        <v/>
      </c>
      <c r="S48" s="18">
        <f>IF(OR(P48="",J48="",K48=""),"",ROUND(P48*1000/(J48*K48)*2,0)/2)</f>
        <v/>
      </c>
      <c r="T48" s="18">
        <f>IF(OR(COUNT(N48:P48)&lt;3,J48="",K48=""),"",ROUND(AVERAGE(N48:P48)*1000/(J48*K48)*2,0)/2)</f>
        <v/>
      </c>
      <c r="U48" s="18">
        <f>IF(COUNT(N48:P48)&lt;3,"",ROUND(MAX(ABS(N48-AVERAGE(N48:P48)),ABS(O48-AVERAGE(N48:P48)),ABS(P48-AVERAGE(N48:P48)))/AVERAGE(N48:P48)*100,1))</f>
        <v/>
      </c>
      <c r="V48" s="14">
        <f>IF(U48="","",IF(U48&gt;15,"A cube is &gt;15% from average: retest (see notes)","OK"))</f>
        <v/>
      </c>
      <c r="W48" s="8" t="n"/>
      <c r="X48" s="8" t="n"/>
    </row>
    <row r="49">
      <c r="A49" s="8" t="n">
        <v>45</v>
      </c>
      <c r="B49" s="8" t="n"/>
      <c r="C49" s="8" t="n"/>
      <c r="D49" s="8" t="n"/>
      <c r="E49" s="8" t="n"/>
      <c r="F49" s="9" t="n"/>
      <c r="G49" s="8" t="n"/>
      <c r="H49" s="10">
        <f>IF(OR(F49="",G49=""),"",F49+G49)</f>
        <v/>
      </c>
      <c r="I49" s="9" t="n"/>
      <c r="J49" s="8" t="n"/>
      <c r="K49" s="8" t="n"/>
      <c r="L49" s="17" t="n"/>
      <c r="M49" s="12">
        <f>IF(OR(L49="",J49="",K49=""),"",ROUND(L49*1000000000/(J49*K49*J49),0))</f>
        <v/>
      </c>
      <c r="N49" s="8" t="n"/>
      <c r="O49" s="8" t="n"/>
      <c r="P49" s="8" t="n"/>
      <c r="Q49" s="18">
        <f>IF(OR(N49="",J49="",K49=""),"",ROUND(N49*1000/(J49*K49)*2,0)/2)</f>
        <v/>
      </c>
      <c r="R49" s="18">
        <f>IF(OR(O49="",J49="",K49=""),"",ROUND(O49*1000/(J49*K49)*2,0)/2)</f>
        <v/>
      </c>
      <c r="S49" s="18">
        <f>IF(OR(P49="",J49="",K49=""),"",ROUND(P49*1000/(J49*K49)*2,0)/2)</f>
        <v/>
      </c>
      <c r="T49" s="18">
        <f>IF(OR(COUNT(N49:P49)&lt;3,J49="",K49=""),"",ROUND(AVERAGE(N49:P49)*1000/(J49*K49)*2,0)/2)</f>
        <v/>
      </c>
      <c r="U49" s="18">
        <f>IF(COUNT(N49:P49)&lt;3,"",ROUND(MAX(ABS(N49-AVERAGE(N49:P49)),ABS(O49-AVERAGE(N49:P49)),ABS(P49-AVERAGE(N49:P49)))/AVERAGE(N49:P49)*100,1))</f>
        <v/>
      </c>
      <c r="V49" s="14">
        <f>IF(U49="","",IF(U49&gt;15,"A cube is &gt;15% from average: retest (see notes)","OK"))</f>
        <v/>
      </c>
      <c r="W49" s="8" t="n"/>
      <c r="X49" s="8" t="n"/>
    </row>
    <row r="50">
      <c r="A50" s="8" t="n">
        <v>46</v>
      </c>
      <c r="B50" s="8" t="n"/>
      <c r="C50" s="8" t="n"/>
      <c r="D50" s="8" t="n"/>
      <c r="E50" s="8" t="n"/>
      <c r="F50" s="9" t="n"/>
      <c r="G50" s="8" t="n"/>
      <c r="H50" s="10">
        <f>IF(OR(F50="",G50=""),"",F50+G50)</f>
        <v/>
      </c>
      <c r="I50" s="9" t="n"/>
      <c r="J50" s="8" t="n"/>
      <c r="K50" s="8" t="n"/>
      <c r="L50" s="17" t="n"/>
      <c r="M50" s="12">
        <f>IF(OR(L50="",J50="",K50=""),"",ROUND(L50*1000000000/(J50*K50*J50),0))</f>
        <v/>
      </c>
      <c r="N50" s="8" t="n"/>
      <c r="O50" s="8" t="n"/>
      <c r="P50" s="8" t="n"/>
      <c r="Q50" s="18">
        <f>IF(OR(N50="",J50="",K50=""),"",ROUND(N50*1000/(J50*K50)*2,0)/2)</f>
        <v/>
      </c>
      <c r="R50" s="18">
        <f>IF(OR(O50="",J50="",K50=""),"",ROUND(O50*1000/(J50*K50)*2,0)/2)</f>
        <v/>
      </c>
      <c r="S50" s="18">
        <f>IF(OR(P50="",J50="",K50=""),"",ROUND(P50*1000/(J50*K50)*2,0)/2)</f>
        <v/>
      </c>
      <c r="T50" s="18">
        <f>IF(OR(COUNT(N50:P50)&lt;3,J50="",K50=""),"",ROUND(AVERAGE(N50:P50)*1000/(J50*K50)*2,0)/2)</f>
        <v/>
      </c>
      <c r="U50" s="18">
        <f>IF(COUNT(N50:P50)&lt;3,"",ROUND(MAX(ABS(N50-AVERAGE(N50:P50)),ABS(O50-AVERAGE(N50:P50)),ABS(P50-AVERAGE(N50:P50)))/AVERAGE(N50:P50)*100,1))</f>
        <v/>
      </c>
      <c r="V50" s="14">
        <f>IF(U50="","",IF(U50&gt;15,"A cube is &gt;15% from average: retest (see notes)","OK"))</f>
        <v/>
      </c>
      <c r="W50" s="8" t="n"/>
      <c r="X50" s="8" t="n"/>
    </row>
    <row r="51">
      <c r="A51" s="8" t="n">
        <v>47</v>
      </c>
      <c r="B51" s="8" t="n"/>
      <c r="C51" s="8" t="n"/>
      <c r="D51" s="8" t="n"/>
      <c r="E51" s="8" t="n"/>
      <c r="F51" s="9" t="n"/>
      <c r="G51" s="8" t="n"/>
      <c r="H51" s="10">
        <f>IF(OR(F51="",G51=""),"",F51+G51)</f>
        <v/>
      </c>
      <c r="I51" s="9" t="n"/>
      <c r="J51" s="8" t="n"/>
      <c r="K51" s="8" t="n"/>
      <c r="L51" s="17" t="n"/>
      <c r="M51" s="12">
        <f>IF(OR(L51="",J51="",K51=""),"",ROUND(L51*1000000000/(J51*K51*J51),0))</f>
        <v/>
      </c>
      <c r="N51" s="8" t="n"/>
      <c r="O51" s="8" t="n"/>
      <c r="P51" s="8" t="n"/>
      <c r="Q51" s="18">
        <f>IF(OR(N51="",J51="",K51=""),"",ROUND(N51*1000/(J51*K51)*2,0)/2)</f>
        <v/>
      </c>
      <c r="R51" s="18">
        <f>IF(OR(O51="",J51="",K51=""),"",ROUND(O51*1000/(J51*K51)*2,0)/2)</f>
        <v/>
      </c>
      <c r="S51" s="18">
        <f>IF(OR(P51="",J51="",K51=""),"",ROUND(P51*1000/(J51*K51)*2,0)/2)</f>
        <v/>
      </c>
      <c r="T51" s="18">
        <f>IF(OR(COUNT(N51:P51)&lt;3,J51="",K51=""),"",ROUND(AVERAGE(N51:P51)*1000/(J51*K51)*2,0)/2)</f>
        <v/>
      </c>
      <c r="U51" s="18">
        <f>IF(COUNT(N51:P51)&lt;3,"",ROUND(MAX(ABS(N51-AVERAGE(N51:P51)),ABS(O51-AVERAGE(N51:P51)),ABS(P51-AVERAGE(N51:P51)))/AVERAGE(N51:P51)*100,1))</f>
        <v/>
      </c>
      <c r="V51" s="14">
        <f>IF(U51="","",IF(U51&gt;15,"A cube is &gt;15% from average: retest (see notes)","OK"))</f>
        <v/>
      </c>
      <c r="W51" s="8" t="n"/>
      <c r="X51" s="8" t="n"/>
    </row>
    <row r="52">
      <c r="A52" s="8" t="n">
        <v>48</v>
      </c>
      <c r="B52" s="8" t="n"/>
      <c r="C52" s="8" t="n"/>
      <c r="D52" s="8" t="n"/>
      <c r="E52" s="8" t="n"/>
      <c r="F52" s="9" t="n"/>
      <c r="G52" s="8" t="n"/>
      <c r="H52" s="10">
        <f>IF(OR(F52="",G52=""),"",F52+G52)</f>
        <v/>
      </c>
      <c r="I52" s="9" t="n"/>
      <c r="J52" s="8" t="n"/>
      <c r="K52" s="8" t="n"/>
      <c r="L52" s="17" t="n"/>
      <c r="M52" s="12">
        <f>IF(OR(L52="",J52="",K52=""),"",ROUND(L52*1000000000/(J52*K52*J52),0))</f>
        <v/>
      </c>
      <c r="N52" s="8" t="n"/>
      <c r="O52" s="8" t="n"/>
      <c r="P52" s="8" t="n"/>
      <c r="Q52" s="18">
        <f>IF(OR(N52="",J52="",K52=""),"",ROUND(N52*1000/(J52*K52)*2,0)/2)</f>
        <v/>
      </c>
      <c r="R52" s="18">
        <f>IF(OR(O52="",J52="",K52=""),"",ROUND(O52*1000/(J52*K52)*2,0)/2)</f>
        <v/>
      </c>
      <c r="S52" s="18">
        <f>IF(OR(P52="",J52="",K52=""),"",ROUND(P52*1000/(J52*K52)*2,0)/2)</f>
        <v/>
      </c>
      <c r="T52" s="18">
        <f>IF(OR(COUNT(N52:P52)&lt;3,J52="",K52=""),"",ROUND(AVERAGE(N52:P52)*1000/(J52*K52)*2,0)/2)</f>
        <v/>
      </c>
      <c r="U52" s="18">
        <f>IF(COUNT(N52:P52)&lt;3,"",ROUND(MAX(ABS(N52-AVERAGE(N52:P52)),ABS(O52-AVERAGE(N52:P52)),ABS(P52-AVERAGE(N52:P52)))/AVERAGE(N52:P52)*100,1))</f>
        <v/>
      </c>
      <c r="V52" s="14">
        <f>IF(U52="","",IF(U52&gt;15,"A cube is &gt;15% from average: retest (see notes)","OK"))</f>
        <v/>
      </c>
      <c r="W52" s="8" t="n"/>
      <c r="X52" s="8" t="n"/>
    </row>
    <row r="53">
      <c r="A53" s="8" t="n">
        <v>49</v>
      </c>
      <c r="B53" s="8" t="n"/>
      <c r="C53" s="8" t="n"/>
      <c r="D53" s="8" t="n"/>
      <c r="E53" s="8" t="n"/>
      <c r="F53" s="9" t="n"/>
      <c r="G53" s="8" t="n"/>
      <c r="H53" s="10">
        <f>IF(OR(F53="",G53=""),"",F53+G53)</f>
        <v/>
      </c>
      <c r="I53" s="9" t="n"/>
      <c r="J53" s="8" t="n"/>
      <c r="K53" s="8" t="n"/>
      <c r="L53" s="17" t="n"/>
      <c r="M53" s="12">
        <f>IF(OR(L53="",J53="",K53=""),"",ROUND(L53*1000000000/(J53*K53*J53),0))</f>
        <v/>
      </c>
      <c r="N53" s="8" t="n"/>
      <c r="O53" s="8" t="n"/>
      <c r="P53" s="8" t="n"/>
      <c r="Q53" s="18">
        <f>IF(OR(N53="",J53="",K53=""),"",ROUND(N53*1000/(J53*K53)*2,0)/2)</f>
        <v/>
      </c>
      <c r="R53" s="18">
        <f>IF(OR(O53="",J53="",K53=""),"",ROUND(O53*1000/(J53*K53)*2,0)/2)</f>
        <v/>
      </c>
      <c r="S53" s="18">
        <f>IF(OR(P53="",J53="",K53=""),"",ROUND(P53*1000/(J53*K53)*2,0)/2)</f>
        <v/>
      </c>
      <c r="T53" s="18">
        <f>IF(OR(COUNT(N53:P53)&lt;3,J53="",K53=""),"",ROUND(AVERAGE(N53:P53)*1000/(J53*K53)*2,0)/2)</f>
        <v/>
      </c>
      <c r="U53" s="18">
        <f>IF(COUNT(N53:P53)&lt;3,"",ROUND(MAX(ABS(N53-AVERAGE(N53:P53)),ABS(O53-AVERAGE(N53:P53)),ABS(P53-AVERAGE(N53:P53)))/AVERAGE(N53:P53)*100,1))</f>
        <v/>
      </c>
      <c r="V53" s="14">
        <f>IF(U53="","",IF(U53&gt;15,"A cube is &gt;15% from average: retest (see notes)","OK"))</f>
        <v/>
      </c>
      <c r="W53" s="8" t="n"/>
      <c r="X53" s="8" t="n"/>
    </row>
    <row r="54">
      <c r="A54" s="8" t="n">
        <v>50</v>
      </c>
      <c r="B54" s="8" t="n"/>
      <c r="C54" s="8" t="n"/>
      <c r="D54" s="8" t="n"/>
      <c r="E54" s="8" t="n"/>
      <c r="F54" s="9" t="n"/>
      <c r="G54" s="8" t="n"/>
      <c r="H54" s="10">
        <f>IF(OR(F54="",G54=""),"",F54+G54)</f>
        <v/>
      </c>
      <c r="I54" s="9" t="n"/>
      <c r="J54" s="8" t="n"/>
      <c r="K54" s="8" t="n"/>
      <c r="L54" s="17" t="n"/>
      <c r="M54" s="12">
        <f>IF(OR(L54="",J54="",K54=""),"",ROUND(L54*1000000000/(J54*K54*J54),0))</f>
        <v/>
      </c>
      <c r="N54" s="8" t="n"/>
      <c r="O54" s="8" t="n"/>
      <c r="P54" s="8" t="n"/>
      <c r="Q54" s="18">
        <f>IF(OR(N54="",J54="",K54=""),"",ROUND(N54*1000/(J54*K54)*2,0)/2)</f>
        <v/>
      </c>
      <c r="R54" s="18">
        <f>IF(OR(O54="",J54="",K54=""),"",ROUND(O54*1000/(J54*K54)*2,0)/2)</f>
        <v/>
      </c>
      <c r="S54" s="18">
        <f>IF(OR(P54="",J54="",K54=""),"",ROUND(P54*1000/(J54*K54)*2,0)/2)</f>
        <v/>
      </c>
      <c r="T54" s="18">
        <f>IF(OR(COUNT(N54:P54)&lt;3,J54="",K54=""),"",ROUND(AVERAGE(N54:P54)*1000/(J54*K54)*2,0)/2)</f>
        <v/>
      </c>
      <c r="U54" s="18">
        <f>IF(COUNT(N54:P54)&lt;3,"",ROUND(MAX(ABS(N54-AVERAGE(N54:P54)),ABS(O54-AVERAGE(N54:P54)),ABS(P54-AVERAGE(N54:P54)))/AVERAGE(N54:P54)*100,1))</f>
        <v/>
      </c>
      <c r="V54" s="14">
        <f>IF(U54="","",IF(U54&gt;15,"A cube is &gt;15% from average: retest (see notes)","OK"))</f>
        <v/>
      </c>
      <c r="W54" s="8" t="n"/>
      <c r="X54" s="8" t="n"/>
    </row>
    <row r="55">
      <c r="A55" s="8" t="n">
        <v>51</v>
      </c>
      <c r="B55" s="8" t="n"/>
      <c r="C55" s="8" t="n"/>
      <c r="D55" s="8" t="n"/>
      <c r="E55" s="8" t="n"/>
      <c r="F55" s="9" t="n"/>
      <c r="G55" s="8" t="n"/>
      <c r="H55" s="10">
        <f>IF(OR(F55="",G55=""),"",F55+G55)</f>
        <v/>
      </c>
      <c r="I55" s="9" t="n"/>
      <c r="J55" s="8" t="n"/>
      <c r="K55" s="8" t="n"/>
      <c r="L55" s="17" t="n"/>
      <c r="M55" s="12">
        <f>IF(OR(L55="",J55="",K55=""),"",ROUND(L55*1000000000/(J55*K55*J55),0))</f>
        <v/>
      </c>
      <c r="N55" s="8" t="n"/>
      <c r="O55" s="8" t="n"/>
      <c r="P55" s="8" t="n"/>
      <c r="Q55" s="18">
        <f>IF(OR(N55="",J55="",K55=""),"",ROUND(N55*1000/(J55*K55)*2,0)/2)</f>
        <v/>
      </c>
      <c r="R55" s="18">
        <f>IF(OR(O55="",J55="",K55=""),"",ROUND(O55*1000/(J55*K55)*2,0)/2)</f>
        <v/>
      </c>
      <c r="S55" s="18">
        <f>IF(OR(P55="",J55="",K55=""),"",ROUND(P55*1000/(J55*K55)*2,0)/2)</f>
        <v/>
      </c>
      <c r="T55" s="18">
        <f>IF(OR(COUNT(N55:P55)&lt;3,J55="",K55=""),"",ROUND(AVERAGE(N55:P55)*1000/(J55*K55)*2,0)/2)</f>
        <v/>
      </c>
      <c r="U55" s="18">
        <f>IF(COUNT(N55:P55)&lt;3,"",ROUND(MAX(ABS(N55-AVERAGE(N55:P55)),ABS(O55-AVERAGE(N55:P55)),ABS(P55-AVERAGE(N55:P55)))/AVERAGE(N55:P55)*100,1))</f>
        <v/>
      </c>
      <c r="V55" s="14">
        <f>IF(U55="","",IF(U55&gt;15,"A cube is &gt;15% from average: retest (see notes)","OK"))</f>
        <v/>
      </c>
      <c r="W55" s="8" t="n"/>
      <c r="X55" s="8" t="n"/>
    </row>
    <row r="56">
      <c r="A56" s="8" t="n">
        <v>52</v>
      </c>
      <c r="B56" s="8" t="n"/>
      <c r="C56" s="8" t="n"/>
      <c r="D56" s="8" t="n"/>
      <c r="E56" s="8" t="n"/>
      <c r="F56" s="9" t="n"/>
      <c r="G56" s="8" t="n"/>
      <c r="H56" s="10">
        <f>IF(OR(F56="",G56=""),"",F56+G56)</f>
        <v/>
      </c>
      <c r="I56" s="9" t="n"/>
      <c r="J56" s="8" t="n"/>
      <c r="K56" s="8" t="n"/>
      <c r="L56" s="17" t="n"/>
      <c r="M56" s="12">
        <f>IF(OR(L56="",J56="",K56=""),"",ROUND(L56*1000000000/(J56*K56*J56),0))</f>
        <v/>
      </c>
      <c r="N56" s="8" t="n"/>
      <c r="O56" s="8" t="n"/>
      <c r="P56" s="8" t="n"/>
      <c r="Q56" s="18">
        <f>IF(OR(N56="",J56="",K56=""),"",ROUND(N56*1000/(J56*K56)*2,0)/2)</f>
        <v/>
      </c>
      <c r="R56" s="18">
        <f>IF(OR(O56="",J56="",K56=""),"",ROUND(O56*1000/(J56*K56)*2,0)/2)</f>
        <v/>
      </c>
      <c r="S56" s="18">
        <f>IF(OR(P56="",J56="",K56=""),"",ROUND(P56*1000/(J56*K56)*2,0)/2)</f>
        <v/>
      </c>
      <c r="T56" s="18">
        <f>IF(OR(COUNT(N56:P56)&lt;3,J56="",K56=""),"",ROUND(AVERAGE(N56:P56)*1000/(J56*K56)*2,0)/2)</f>
        <v/>
      </c>
      <c r="U56" s="18">
        <f>IF(COUNT(N56:P56)&lt;3,"",ROUND(MAX(ABS(N56-AVERAGE(N56:P56)),ABS(O56-AVERAGE(N56:P56)),ABS(P56-AVERAGE(N56:P56)))/AVERAGE(N56:P56)*100,1))</f>
        <v/>
      </c>
      <c r="V56" s="14">
        <f>IF(U56="","",IF(U56&gt;15,"A cube is &gt;15% from average: retest (see notes)","OK"))</f>
        <v/>
      </c>
      <c r="W56" s="8" t="n"/>
      <c r="X56" s="8" t="n"/>
    </row>
    <row r="57">
      <c r="A57" s="8" t="n">
        <v>53</v>
      </c>
      <c r="B57" s="8" t="n"/>
      <c r="C57" s="8" t="n"/>
      <c r="D57" s="8" t="n"/>
      <c r="E57" s="8" t="n"/>
      <c r="F57" s="9" t="n"/>
      <c r="G57" s="8" t="n"/>
      <c r="H57" s="10">
        <f>IF(OR(F57="",G57=""),"",F57+G57)</f>
        <v/>
      </c>
      <c r="I57" s="9" t="n"/>
      <c r="J57" s="8" t="n"/>
      <c r="K57" s="8" t="n"/>
      <c r="L57" s="17" t="n"/>
      <c r="M57" s="12">
        <f>IF(OR(L57="",J57="",K57=""),"",ROUND(L57*1000000000/(J57*K57*J57),0))</f>
        <v/>
      </c>
      <c r="N57" s="8" t="n"/>
      <c r="O57" s="8" t="n"/>
      <c r="P57" s="8" t="n"/>
      <c r="Q57" s="18">
        <f>IF(OR(N57="",J57="",K57=""),"",ROUND(N57*1000/(J57*K57)*2,0)/2)</f>
        <v/>
      </c>
      <c r="R57" s="18">
        <f>IF(OR(O57="",J57="",K57=""),"",ROUND(O57*1000/(J57*K57)*2,0)/2)</f>
        <v/>
      </c>
      <c r="S57" s="18">
        <f>IF(OR(P57="",J57="",K57=""),"",ROUND(P57*1000/(J57*K57)*2,0)/2)</f>
        <v/>
      </c>
      <c r="T57" s="18">
        <f>IF(OR(COUNT(N57:P57)&lt;3,J57="",K57=""),"",ROUND(AVERAGE(N57:P57)*1000/(J57*K57)*2,0)/2)</f>
        <v/>
      </c>
      <c r="U57" s="18">
        <f>IF(COUNT(N57:P57)&lt;3,"",ROUND(MAX(ABS(N57-AVERAGE(N57:P57)),ABS(O57-AVERAGE(N57:P57)),ABS(P57-AVERAGE(N57:P57)))/AVERAGE(N57:P57)*100,1))</f>
        <v/>
      </c>
      <c r="V57" s="14">
        <f>IF(U57="","",IF(U57&gt;15,"A cube is &gt;15% from average: retest (see notes)","OK"))</f>
        <v/>
      </c>
      <c r="W57" s="8" t="n"/>
      <c r="X57" s="8" t="n"/>
    </row>
    <row r="58">
      <c r="A58" s="8" t="n">
        <v>54</v>
      </c>
      <c r="B58" s="8" t="n"/>
      <c r="C58" s="8" t="n"/>
      <c r="D58" s="8" t="n"/>
      <c r="E58" s="8" t="n"/>
      <c r="F58" s="9" t="n"/>
      <c r="G58" s="8" t="n"/>
      <c r="H58" s="10">
        <f>IF(OR(F58="",G58=""),"",F58+G58)</f>
        <v/>
      </c>
      <c r="I58" s="9" t="n"/>
      <c r="J58" s="8" t="n"/>
      <c r="K58" s="8" t="n"/>
      <c r="L58" s="17" t="n"/>
      <c r="M58" s="12">
        <f>IF(OR(L58="",J58="",K58=""),"",ROUND(L58*1000000000/(J58*K58*J58),0))</f>
        <v/>
      </c>
      <c r="N58" s="8" t="n"/>
      <c r="O58" s="8" t="n"/>
      <c r="P58" s="8" t="n"/>
      <c r="Q58" s="18">
        <f>IF(OR(N58="",J58="",K58=""),"",ROUND(N58*1000/(J58*K58)*2,0)/2)</f>
        <v/>
      </c>
      <c r="R58" s="18">
        <f>IF(OR(O58="",J58="",K58=""),"",ROUND(O58*1000/(J58*K58)*2,0)/2)</f>
        <v/>
      </c>
      <c r="S58" s="18">
        <f>IF(OR(P58="",J58="",K58=""),"",ROUND(P58*1000/(J58*K58)*2,0)/2)</f>
        <v/>
      </c>
      <c r="T58" s="18">
        <f>IF(OR(COUNT(N58:P58)&lt;3,J58="",K58=""),"",ROUND(AVERAGE(N58:P58)*1000/(J58*K58)*2,0)/2)</f>
        <v/>
      </c>
      <c r="U58" s="18">
        <f>IF(COUNT(N58:P58)&lt;3,"",ROUND(MAX(ABS(N58-AVERAGE(N58:P58)),ABS(O58-AVERAGE(N58:P58)),ABS(P58-AVERAGE(N58:P58)))/AVERAGE(N58:P58)*100,1))</f>
        <v/>
      </c>
      <c r="V58" s="14">
        <f>IF(U58="","",IF(U58&gt;15,"A cube is &gt;15% from average: retest (see notes)","OK"))</f>
        <v/>
      </c>
      <c r="W58" s="8" t="n"/>
      <c r="X58" s="8" t="n"/>
    </row>
    <row r="59">
      <c r="A59" s="8" t="n">
        <v>55</v>
      </c>
      <c r="B59" s="8" t="n"/>
      <c r="C59" s="8" t="n"/>
      <c r="D59" s="8" t="n"/>
      <c r="E59" s="8" t="n"/>
      <c r="F59" s="9" t="n"/>
      <c r="G59" s="8" t="n"/>
      <c r="H59" s="10">
        <f>IF(OR(F59="",G59=""),"",F59+G59)</f>
        <v/>
      </c>
      <c r="I59" s="9" t="n"/>
      <c r="J59" s="8" t="n"/>
      <c r="K59" s="8" t="n"/>
      <c r="L59" s="17" t="n"/>
      <c r="M59" s="12">
        <f>IF(OR(L59="",J59="",K59=""),"",ROUND(L59*1000000000/(J59*K59*J59),0))</f>
        <v/>
      </c>
      <c r="N59" s="8" t="n"/>
      <c r="O59" s="8" t="n"/>
      <c r="P59" s="8" t="n"/>
      <c r="Q59" s="18">
        <f>IF(OR(N59="",J59="",K59=""),"",ROUND(N59*1000/(J59*K59)*2,0)/2)</f>
        <v/>
      </c>
      <c r="R59" s="18">
        <f>IF(OR(O59="",J59="",K59=""),"",ROUND(O59*1000/(J59*K59)*2,0)/2)</f>
        <v/>
      </c>
      <c r="S59" s="18">
        <f>IF(OR(P59="",J59="",K59=""),"",ROUND(P59*1000/(J59*K59)*2,0)/2)</f>
        <v/>
      </c>
      <c r="T59" s="18">
        <f>IF(OR(COUNT(N59:P59)&lt;3,J59="",K59=""),"",ROUND(AVERAGE(N59:P59)*1000/(J59*K59)*2,0)/2)</f>
        <v/>
      </c>
      <c r="U59" s="18">
        <f>IF(COUNT(N59:P59)&lt;3,"",ROUND(MAX(ABS(N59-AVERAGE(N59:P59)),ABS(O59-AVERAGE(N59:P59)),ABS(P59-AVERAGE(N59:P59)))/AVERAGE(N59:P59)*100,1))</f>
        <v/>
      </c>
      <c r="V59" s="14">
        <f>IF(U59="","",IF(U59&gt;15,"A cube is &gt;15% from average: retest (see notes)","OK"))</f>
        <v/>
      </c>
      <c r="W59" s="8" t="n"/>
      <c r="X59" s="8" t="n"/>
    </row>
    <row r="60">
      <c r="A60" s="8" t="n">
        <v>56</v>
      </c>
      <c r="B60" s="8" t="n"/>
      <c r="C60" s="8" t="n"/>
      <c r="D60" s="8" t="n"/>
      <c r="E60" s="8" t="n"/>
      <c r="F60" s="9" t="n"/>
      <c r="G60" s="8" t="n"/>
      <c r="H60" s="10">
        <f>IF(OR(F60="",G60=""),"",F60+G60)</f>
        <v/>
      </c>
      <c r="I60" s="9" t="n"/>
      <c r="J60" s="8" t="n"/>
      <c r="K60" s="8" t="n"/>
      <c r="L60" s="17" t="n"/>
      <c r="M60" s="12">
        <f>IF(OR(L60="",J60="",K60=""),"",ROUND(L60*1000000000/(J60*K60*J60),0))</f>
        <v/>
      </c>
      <c r="N60" s="8" t="n"/>
      <c r="O60" s="8" t="n"/>
      <c r="P60" s="8" t="n"/>
      <c r="Q60" s="18">
        <f>IF(OR(N60="",J60="",K60=""),"",ROUND(N60*1000/(J60*K60)*2,0)/2)</f>
        <v/>
      </c>
      <c r="R60" s="18">
        <f>IF(OR(O60="",J60="",K60=""),"",ROUND(O60*1000/(J60*K60)*2,0)/2)</f>
        <v/>
      </c>
      <c r="S60" s="18">
        <f>IF(OR(P60="",J60="",K60=""),"",ROUND(P60*1000/(J60*K60)*2,0)/2)</f>
        <v/>
      </c>
      <c r="T60" s="18">
        <f>IF(OR(COUNT(N60:P60)&lt;3,J60="",K60=""),"",ROUND(AVERAGE(N60:P60)*1000/(J60*K60)*2,0)/2)</f>
        <v/>
      </c>
      <c r="U60" s="18">
        <f>IF(COUNT(N60:P60)&lt;3,"",ROUND(MAX(ABS(N60-AVERAGE(N60:P60)),ABS(O60-AVERAGE(N60:P60)),ABS(P60-AVERAGE(N60:P60)))/AVERAGE(N60:P60)*100,1))</f>
        <v/>
      </c>
      <c r="V60" s="14">
        <f>IF(U60="","",IF(U60&gt;15,"A cube is &gt;15% from average: retest (see notes)","OK"))</f>
        <v/>
      </c>
      <c r="W60" s="8" t="n"/>
      <c r="X60" s="8" t="n"/>
    </row>
    <row r="61">
      <c r="A61" s="8" t="n">
        <v>57</v>
      </c>
      <c r="B61" s="8" t="n"/>
      <c r="C61" s="8" t="n"/>
      <c r="D61" s="8" t="n"/>
      <c r="E61" s="8" t="n"/>
      <c r="F61" s="9" t="n"/>
      <c r="G61" s="8" t="n"/>
      <c r="H61" s="10">
        <f>IF(OR(F61="",G61=""),"",F61+G61)</f>
        <v/>
      </c>
      <c r="I61" s="9" t="n"/>
      <c r="J61" s="8" t="n"/>
      <c r="K61" s="8" t="n"/>
      <c r="L61" s="17" t="n"/>
      <c r="M61" s="12">
        <f>IF(OR(L61="",J61="",K61=""),"",ROUND(L61*1000000000/(J61*K61*J61),0))</f>
        <v/>
      </c>
      <c r="N61" s="8" t="n"/>
      <c r="O61" s="8" t="n"/>
      <c r="P61" s="8" t="n"/>
      <c r="Q61" s="18">
        <f>IF(OR(N61="",J61="",K61=""),"",ROUND(N61*1000/(J61*K61)*2,0)/2)</f>
        <v/>
      </c>
      <c r="R61" s="18">
        <f>IF(OR(O61="",J61="",K61=""),"",ROUND(O61*1000/(J61*K61)*2,0)/2)</f>
        <v/>
      </c>
      <c r="S61" s="18">
        <f>IF(OR(P61="",J61="",K61=""),"",ROUND(P61*1000/(J61*K61)*2,0)/2)</f>
        <v/>
      </c>
      <c r="T61" s="18">
        <f>IF(OR(COUNT(N61:P61)&lt;3,J61="",K61=""),"",ROUND(AVERAGE(N61:P61)*1000/(J61*K61)*2,0)/2)</f>
        <v/>
      </c>
      <c r="U61" s="18">
        <f>IF(COUNT(N61:P61)&lt;3,"",ROUND(MAX(ABS(N61-AVERAGE(N61:P61)),ABS(O61-AVERAGE(N61:P61)),ABS(P61-AVERAGE(N61:P61)))/AVERAGE(N61:P61)*100,1))</f>
        <v/>
      </c>
      <c r="V61" s="14">
        <f>IF(U61="","",IF(U61&gt;15,"A cube is &gt;15% from average: retest (see notes)","OK"))</f>
        <v/>
      </c>
      <c r="W61" s="8" t="n"/>
      <c r="X61" s="8" t="n"/>
    </row>
    <row r="62">
      <c r="A62" s="8" t="n">
        <v>58</v>
      </c>
      <c r="B62" s="8" t="n"/>
      <c r="C62" s="8" t="n"/>
      <c r="D62" s="8" t="n"/>
      <c r="E62" s="8" t="n"/>
      <c r="F62" s="9" t="n"/>
      <c r="G62" s="8" t="n"/>
      <c r="H62" s="10">
        <f>IF(OR(F62="",G62=""),"",F62+G62)</f>
        <v/>
      </c>
      <c r="I62" s="9" t="n"/>
      <c r="J62" s="8" t="n"/>
      <c r="K62" s="8" t="n"/>
      <c r="L62" s="17" t="n"/>
      <c r="M62" s="12">
        <f>IF(OR(L62="",J62="",K62=""),"",ROUND(L62*1000000000/(J62*K62*J62),0))</f>
        <v/>
      </c>
      <c r="N62" s="8" t="n"/>
      <c r="O62" s="8" t="n"/>
      <c r="P62" s="8" t="n"/>
      <c r="Q62" s="18">
        <f>IF(OR(N62="",J62="",K62=""),"",ROUND(N62*1000/(J62*K62)*2,0)/2)</f>
        <v/>
      </c>
      <c r="R62" s="18">
        <f>IF(OR(O62="",J62="",K62=""),"",ROUND(O62*1000/(J62*K62)*2,0)/2)</f>
        <v/>
      </c>
      <c r="S62" s="18">
        <f>IF(OR(P62="",J62="",K62=""),"",ROUND(P62*1000/(J62*K62)*2,0)/2)</f>
        <v/>
      </c>
      <c r="T62" s="18">
        <f>IF(OR(COUNT(N62:P62)&lt;3,J62="",K62=""),"",ROUND(AVERAGE(N62:P62)*1000/(J62*K62)*2,0)/2)</f>
        <v/>
      </c>
      <c r="U62" s="18">
        <f>IF(COUNT(N62:P62)&lt;3,"",ROUND(MAX(ABS(N62-AVERAGE(N62:P62)),ABS(O62-AVERAGE(N62:P62)),ABS(P62-AVERAGE(N62:P62)))/AVERAGE(N62:P62)*100,1))</f>
        <v/>
      </c>
      <c r="V62" s="14">
        <f>IF(U62="","",IF(U62&gt;15,"A cube is &gt;15% from average: retest (see notes)","OK"))</f>
        <v/>
      </c>
      <c r="W62" s="8" t="n"/>
      <c r="X62" s="8" t="n"/>
    </row>
    <row r="63">
      <c r="A63" s="8" t="n">
        <v>59</v>
      </c>
      <c r="B63" s="8" t="n"/>
      <c r="C63" s="8" t="n"/>
      <c r="D63" s="8" t="n"/>
      <c r="E63" s="8" t="n"/>
      <c r="F63" s="9" t="n"/>
      <c r="G63" s="8" t="n"/>
      <c r="H63" s="10">
        <f>IF(OR(F63="",G63=""),"",F63+G63)</f>
        <v/>
      </c>
      <c r="I63" s="9" t="n"/>
      <c r="J63" s="8" t="n"/>
      <c r="K63" s="8" t="n"/>
      <c r="L63" s="17" t="n"/>
      <c r="M63" s="12">
        <f>IF(OR(L63="",J63="",K63=""),"",ROUND(L63*1000000000/(J63*K63*J63),0))</f>
        <v/>
      </c>
      <c r="N63" s="8" t="n"/>
      <c r="O63" s="8" t="n"/>
      <c r="P63" s="8" t="n"/>
      <c r="Q63" s="18">
        <f>IF(OR(N63="",J63="",K63=""),"",ROUND(N63*1000/(J63*K63)*2,0)/2)</f>
        <v/>
      </c>
      <c r="R63" s="18">
        <f>IF(OR(O63="",J63="",K63=""),"",ROUND(O63*1000/(J63*K63)*2,0)/2)</f>
        <v/>
      </c>
      <c r="S63" s="18">
        <f>IF(OR(P63="",J63="",K63=""),"",ROUND(P63*1000/(J63*K63)*2,0)/2)</f>
        <v/>
      </c>
      <c r="T63" s="18">
        <f>IF(OR(COUNT(N63:P63)&lt;3,J63="",K63=""),"",ROUND(AVERAGE(N63:P63)*1000/(J63*K63)*2,0)/2)</f>
        <v/>
      </c>
      <c r="U63" s="18">
        <f>IF(COUNT(N63:P63)&lt;3,"",ROUND(MAX(ABS(N63-AVERAGE(N63:P63)),ABS(O63-AVERAGE(N63:P63)),ABS(P63-AVERAGE(N63:P63)))/AVERAGE(N63:P63)*100,1))</f>
        <v/>
      </c>
      <c r="V63" s="14">
        <f>IF(U63="","",IF(U63&gt;15,"A cube is &gt;15% from average: retest (see notes)","OK"))</f>
        <v/>
      </c>
      <c r="W63" s="8" t="n"/>
      <c r="X63" s="8" t="n"/>
    </row>
    <row r="64">
      <c r="A64" s="8" t="n">
        <v>60</v>
      </c>
      <c r="B64" s="8" t="n"/>
      <c r="C64" s="8" t="n"/>
      <c r="D64" s="8" t="n"/>
      <c r="E64" s="8" t="n"/>
      <c r="F64" s="9" t="n"/>
      <c r="G64" s="8" t="n"/>
      <c r="H64" s="10">
        <f>IF(OR(F64="",G64=""),"",F64+G64)</f>
        <v/>
      </c>
      <c r="I64" s="9" t="n"/>
      <c r="J64" s="8" t="n"/>
      <c r="K64" s="8" t="n"/>
      <c r="L64" s="17" t="n"/>
      <c r="M64" s="12">
        <f>IF(OR(L64="",J64="",K64=""),"",ROUND(L64*1000000000/(J64*K64*J64),0))</f>
        <v/>
      </c>
      <c r="N64" s="8" t="n"/>
      <c r="O64" s="8" t="n"/>
      <c r="P64" s="8" t="n"/>
      <c r="Q64" s="18">
        <f>IF(OR(N64="",J64="",K64=""),"",ROUND(N64*1000/(J64*K64)*2,0)/2)</f>
        <v/>
      </c>
      <c r="R64" s="18">
        <f>IF(OR(O64="",J64="",K64=""),"",ROUND(O64*1000/(J64*K64)*2,0)/2)</f>
        <v/>
      </c>
      <c r="S64" s="18">
        <f>IF(OR(P64="",J64="",K64=""),"",ROUND(P64*1000/(J64*K64)*2,0)/2)</f>
        <v/>
      </c>
      <c r="T64" s="18">
        <f>IF(OR(COUNT(N64:P64)&lt;3,J64="",K64=""),"",ROUND(AVERAGE(N64:P64)*1000/(J64*K64)*2,0)/2)</f>
        <v/>
      </c>
      <c r="U64" s="18">
        <f>IF(COUNT(N64:P64)&lt;3,"",ROUND(MAX(ABS(N64-AVERAGE(N64:P64)),ABS(O64-AVERAGE(N64:P64)),ABS(P64-AVERAGE(N64:P64)))/AVERAGE(N64:P64)*100,1))</f>
        <v/>
      </c>
      <c r="V64" s="14">
        <f>IF(U64="","",IF(U64&gt;15,"A cube is &gt;15% from average: retest (see notes)","OK"))</f>
        <v/>
      </c>
      <c r="W64" s="8" t="n"/>
      <c r="X64" s="8" t="n"/>
    </row>
    <row r="65">
      <c r="A65" s="8" t="n">
        <v>61</v>
      </c>
      <c r="B65" s="8" t="n"/>
      <c r="C65" s="8" t="n"/>
      <c r="D65" s="8" t="n"/>
      <c r="E65" s="8" t="n"/>
      <c r="F65" s="9" t="n"/>
      <c r="G65" s="8" t="n"/>
      <c r="H65" s="10">
        <f>IF(OR(F65="",G65=""),"",F65+G65)</f>
        <v/>
      </c>
      <c r="I65" s="9" t="n"/>
      <c r="J65" s="8" t="n"/>
      <c r="K65" s="8" t="n"/>
      <c r="L65" s="17" t="n"/>
      <c r="M65" s="12">
        <f>IF(OR(L65="",J65="",K65=""),"",ROUND(L65*1000000000/(J65*K65*J65),0))</f>
        <v/>
      </c>
      <c r="N65" s="8" t="n"/>
      <c r="O65" s="8" t="n"/>
      <c r="P65" s="8" t="n"/>
      <c r="Q65" s="18">
        <f>IF(OR(N65="",J65="",K65=""),"",ROUND(N65*1000/(J65*K65)*2,0)/2)</f>
        <v/>
      </c>
      <c r="R65" s="18">
        <f>IF(OR(O65="",J65="",K65=""),"",ROUND(O65*1000/(J65*K65)*2,0)/2)</f>
        <v/>
      </c>
      <c r="S65" s="18">
        <f>IF(OR(P65="",J65="",K65=""),"",ROUND(P65*1000/(J65*K65)*2,0)/2)</f>
        <v/>
      </c>
      <c r="T65" s="18">
        <f>IF(OR(COUNT(N65:P65)&lt;3,J65="",K65=""),"",ROUND(AVERAGE(N65:P65)*1000/(J65*K65)*2,0)/2)</f>
        <v/>
      </c>
      <c r="U65" s="18">
        <f>IF(COUNT(N65:P65)&lt;3,"",ROUND(MAX(ABS(N65-AVERAGE(N65:P65)),ABS(O65-AVERAGE(N65:P65)),ABS(P65-AVERAGE(N65:P65)))/AVERAGE(N65:P65)*100,1))</f>
        <v/>
      </c>
      <c r="V65" s="14">
        <f>IF(U65="","",IF(U65&gt;15,"A cube is &gt;15% from average: retest (see notes)","OK"))</f>
        <v/>
      </c>
      <c r="W65" s="8" t="n"/>
      <c r="X65" s="8" t="n"/>
    </row>
    <row r="66">
      <c r="A66" s="8" t="n">
        <v>62</v>
      </c>
      <c r="B66" s="8" t="n"/>
      <c r="C66" s="8" t="n"/>
      <c r="D66" s="8" t="n"/>
      <c r="E66" s="8" t="n"/>
      <c r="F66" s="9" t="n"/>
      <c r="G66" s="8" t="n"/>
      <c r="H66" s="10">
        <f>IF(OR(F66="",G66=""),"",F66+G66)</f>
        <v/>
      </c>
      <c r="I66" s="9" t="n"/>
      <c r="J66" s="8" t="n"/>
      <c r="K66" s="8" t="n"/>
      <c r="L66" s="17" t="n"/>
      <c r="M66" s="12">
        <f>IF(OR(L66="",J66="",K66=""),"",ROUND(L66*1000000000/(J66*K66*J66),0))</f>
        <v/>
      </c>
      <c r="N66" s="8" t="n"/>
      <c r="O66" s="8" t="n"/>
      <c r="P66" s="8" t="n"/>
      <c r="Q66" s="18">
        <f>IF(OR(N66="",J66="",K66=""),"",ROUND(N66*1000/(J66*K66)*2,0)/2)</f>
        <v/>
      </c>
      <c r="R66" s="18">
        <f>IF(OR(O66="",J66="",K66=""),"",ROUND(O66*1000/(J66*K66)*2,0)/2)</f>
        <v/>
      </c>
      <c r="S66" s="18">
        <f>IF(OR(P66="",J66="",K66=""),"",ROUND(P66*1000/(J66*K66)*2,0)/2)</f>
        <v/>
      </c>
      <c r="T66" s="18">
        <f>IF(OR(COUNT(N66:P66)&lt;3,J66="",K66=""),"",ROUND(AVERAGE(N66:P66)*1000/(J66*K66)*2,0)/2)</f>
        <v/>
      </c>
      <c r="U66" s="18">
        <f>IF(COUNT(N66:P66)&lt;3,"",ROUND(MAX(ABS(N66-AVERAGE(N66:P66)),ABS(O66-AVERAGE(N66:P66)),ABS(P66-AVERAGE(N66:P66)))/AVERAGE(N66:P66)*100,1))</f>
        <v/>
      </c>
      <c r="V66" s="14">
        <f>IF(U66="","",IF(U66&gt;15,"A cube is &gt;15% from average: retest (see notes)","OK"))</f>
        <v/>
      </c>
      <c r="W66" s="8" t="n"/>
      <c r="X66" s="8" t="n"/>
    </row>
    <row r="67">
      <c r="A67" s="8" t="n">
        <v>63</v>
      </c>
      <c r="B67" s="8" t="n"/>
      <c r="C67" s="8" t="n"/>
      <c r="D67" s="8" t="n"/>
      <c r="E67" s="8" t="n"/>
      <c r="F67" s="9" t="n"/>
      <c r="G67" s="8" t="n"/>
      <c r="H67" s="10">
        <f>IF(OR(F67="",G67=""),"",F67+G67)</f>
        <v/>
      </c>
      <c r="I67" s="9" t="n"/>
      <c r="J67" s="8" t="n"/>
      <c r="K67" s="8" t="n"/>
      <c r="L67" s="17" t="n"/>
      <c r="M67" s="12">
        <f>IF(OR(L67="",J67="",K67=""),"",ROUND(L67*1000000000/(J67*K67*J67),0))</f>
        <v/>
      </c>
      <c r="N67" s="8" t="n"/>
      <c r="O67" s="8" t="n"/>
      <c r="P67" s="8" t="n"/>
      <c r="Q67" s="18">
        <f>IF(OR(N67="",J67="",K67=""),"",ROUND(N67*1000/(J67*K67)*2,0)/2)</f>
        <v/>
      </c>
      <c r="R67" s="18">
        <f>IF(OR(O67="",J67="",K67=""),"",ROUND(O67*1000/(J67*K67)*2,0)/2)</f>
        <v/>
      </c>
      <c r="S67" s="18">
        <f>IF(OR(P67="",J67="",K67=""),"",ROUND(P67*1000/(J67*K67)*2,0)/2)</f>
        <v/>
      </c>
      <c r="T67" s="18">
        <f>IF(OR(COUNT(N67:P67)&lt;3,J67="",K67=""),"",ROUND(AVERAGE(N67:P67)*1000/(J67*K67)*2,0)/2)</f>
        <v/>
      </c>
      <c r="U67" s="18">
        <f>IF(COUNT(N67:P67)&lt;3,"",ROUND(MAX(ABS(N67-AVERAGE(N67:P67)),ABS(O67-AVERAGE(N67:P67)),ABS(P67-AVERAGE(N67:P67)))/AVERAGE(N67:P67)*100,1))</f>
        <v/>
      </c>
      <c r="V67" s="14">
        <f>IF(U67="","",IF(U67&gt;15,"A cube is &gt;15% from average: retest (see notes)","OK"))</f>
        <v/>
      </c>
      <c r="W67" s="8" t="n"/>
      <c r="X67" s="8" t="n"/>
    </row>
    <row r="68">
      <c r="A68" s="8" t="n">
        <v>64</v>
      </c>
      <c r="B68" s="8" t="n"/>
      <c r="C68" s="8" t="n"/>
      <c r="D68" s="8" t="n"/>
      <c r="E68" s="8" t="n"/>
      <c r="F68" s="9" t="n"/>
      <c r="G68" s="8" t="n"/>
      <c r="H68" s="10">
        <f>IF(OR(F68="",G68=""),"",F68+G68)</f>
        <v/>
      </c>
      <c r="I68" s="9" t="n"/>
      <c r="J68" s="8" t="n"/>
      <c r="K68" s="8" t="n"/>
      <c r="L68" s="17" t="n"/>
      <c r="M68" s="12">
        <f>IF(OR(L68="",J68="",K68=""),"",ROUND(L68*1000000000/(J68*K68*J68),0))</f>
        <v/>
      </c>
      <c r="N68" s="8" t="n"/>
      <c r="O68" s="8" t="n"/>
      <c r="P68" s="8" t="n"/>
      <c r="Q68" s="18">
        <f>IF(OR(N68="",J68="",K68=""),"",ROUND(N68*1000/(J68*K68)*2,0)/2)</f>
        <v/>
      </c>
      <c r="R68" s="18">
        <f>IF(OR(O68="",J68="",K68=""),"",ROUND(O68*1000/(J68*K68)*2,0)/2)</f>
        <v/>
      </c>
      <c r="S68" s="18">
        <f>IF(OR(P68="",J68="",K68=""),"",ROUND(P68*1000/(J68*K68)*2,0)/2)</f>
        <v/>
      </c>
      <c r="T68" s="18">
        <f>IF(OR(COUNT(N68:P68)&lt;3,J68="",K68=""),"",ROUND(AVERAGE(N68:P68)*1000/(J68*K68)*2,0)/2)</f>
        <v/>
      </c>
      <c r="U68" s="18">
        <f>IF(COUNT(N68:P68)&lt;3,"",ROUND(MAX(ABS(N68-AVERAGE(N68:P68)),ABS(O68-AVERAGE(N68:P68)),ABS(P68-AVERAGE(N68:P68)))/AVERAGE(N68:P68)*100,1))</f>
        <v/>
      </c>
      <c r="V68" s="14">
        <f>IF(U68="","",IF(U68&gt;15,"A cube is &gt;15% from average: retest (see notes)","OK"))</f>
        <v/>
      </c>
      <c r="W68" s="8" t="n"/>
      <c r="X68" s="8" t="n"/>
    </row>
    <row r="69">
      <c r="A69" s="8" t="n">
        <v>65</v>
      </c>
      <c r="B69" s="8" t="n"/>
      <c r="C69" s="8" t="n"/>
      <c r="D69" s="8" t="n"/>
      <c r="E69" s="8" t="n"/>
      <c r="F69" s="9" t="n"/>
      <c r="G69" s="8" t="n"/>
      <c r="H69" s="10">
        <f>IF(OR(F69="",G69=""),"",F69+G69)</f>
        <v/>
      </c>
      <c r="I69" s="9" t="n"/>
      <c r="J69" s="8" t="n"/>
      <c r="K69" s="8" t="n"/>
      <c r="L69" s="17" t="n"/>
      <c r="M69" s="12">
        <f>IF(OR(L69="",J69="",K69=""),"",ROUND(L69*1000000000/(J69*K69*J69),0))</f>
        <v/>
      </c>
      <c r="N69" s="8" t="n"/>
      <c r="O69" s="8" t="n"/>
      <c r="P69" s="8" t="n"/>
      <c r="Q69" s="18">
        <f>IF(OR(N69="",J69="",K69=""),"",ROUND(N69*1000/(J69*K69)*2,0)/2)</f>
        <v/>
      </c>
      <c r="R69" s="18">
        <f>IF(OR(O69="",J69="",K69=""),"",ROUND(O69*1000/(J69*K69)*2,0)/2)</f>
        <v/>
      </c>
      <c r="S69" s="18">
        <f>IF(OR(P69="",J69="",K69=""),"",ROUND(P69*1000/(J69*K69)*2,0)/2)</f>
        <v/>
      </c>
      <c r="T69" s="18">
        <f>IF(OR(COUNT(N69:P69)&lt;3,J69="",K69=""),"",ROUND(AVERAGE(N69:P69)*1000/(J69*K69)*2,0)/2)</f>
        <v/>
      </c>
      <c r="U69" s="18">
        <f>IF(COUNT(N69:P69)&lt;3,"",ROUND(MAX(ABS(N69-AVERAGE(N69:P69)),ABS(O69-AVERAGE(N69:P69)),ABS(P69-AVERAGE(N69:P69)))/AVERAGE(N69:P69)*100,1))</f>
        <v/>
      </c>
      <c r="V69" s="14">
        <f>IF(U69="","",IF(U69&gt;15,"A cube is &gt;15% from average: retest (see notes)","OK"))</f>
        <v/>
      </c>
      <c r="W69" s="8" t="n"/>
      <c r="X69" s="8" t="n"/>
    </row>
    <row r="70">
      <c r="A70" s="8" t="n">
        <v>66</v>
      </c>
      <c r="B70" s="8" t="n"/>
      <c r="C70" s="8" t="n"/>
      <c r="D70" s="8" t="n"/>
      <c r="E70" s="8" t="n"/>
      <c r="F70" s="9" t="n"/>
      <c r="G70" s="8" t="n"/>
      <c r="H70" s="10">
        <f>IF(OR(F70="",G70=""),"",F70+G70)</f>
        <v/>
      </c>
      <c r="I70" s="9" t="n"/>
      <c r="J70" s="8" t="n"/>
      <c r="K70" s="8" t="n"/>
      <c r="L70" s="17" t="n"/>
      <c r="M70" s="12">
        <f>IF(OR(L70="",J70="",K70=""),"",ROUND(L70*1000000000/(J70*K70*J70),0))</f>
        <v/>
      </c>
      <c r="N70" s="8" t="n"/>
      <c r="O70" s="8" t="n"/>
      <c r="P70" s="8" t="n"/>
      <c r="Q70" s="18">
        <f>IF(OR(N70="",J70="",K70=""),"",ROUND(N70*1000/(J70*K70)*2,0)/2)</f>
        <v/>
      </c>
      <c r="R70" s="18">
        <f>IF(OR(O70="",J70="",K70=""),"",ROUND(O70*1000/(J70*K70)*2,0)/2)</f>
        <v/>
      </c>
      <c r="S70" s="18">
        <f>IF(OR(P70="",J70="",K70=""),"",ROUND(P70*1000/(J70*K70)*2,0)/2)</f>
        <v/>
      </c>
      <c r="T70" s="18">
        <f>IF(OR(COUNT(N70:P70)&lt;3,J70="",K70=""),"",ROUND(AVERAGE(N70:P70)*1000/(J70*K70)*2,0)/2)</f>
        <v/>
      </c>
      <c r="U70" s="18">
        <f>IF(COUNT(N70:P70)&lt;3,"",ROUND(MAX(ABS(N70-AVERAGE(N70:P70)),ABS(O70-AVERAGE(N70:P70)),ABS(P70-AVERAGE(N70:P70)))/AVERAGE(N70:P70)*100,1))</f>
        <v/>
      </c>
      <c r="V70" s="14">
        <f>IF(U70="","",IF(U70&gt;15,"A cube is &gt;15% from average: retest (see notes)","OK"))</f>
        <v/>
      </c>
      <c r="W70" s="8" t="n"/>
      <c r="X70" s="8" t="n"/>
    </row>
    <row r="71">
      <c r="A71" s="8" t="n">
        <v>67</v>
      </c>
      <c r="B71" s="8" t="n"/>
      <c r="C71" s="8" t="n"/>
      <c r="D71" s="8" t="n"/>
      <c r="E71" s="8" t="n"/>
      <c r="F71" s="9" t="n"/>
      <c r="G71" s="8" t="n"/>
      <c r="H71" s="10">
        <f>IF(OR(F71="",G71=""),"",F71+G71)</f>
        <v/>
      </c>
      <c r="I71" s="9" t="n"/>
      <c r="J71" s="8" t="n"/>
      <c r="K71" s="8" t="n"/>
      <c r="L71" s="17" t="n"/>
      <c r="M71" s="12">
        <f>IF(OR(L71="",J71="",K71=""),"",ROUND(L71*1000000000/(J71*K71*J71),0))</f>
        <v/>
      </c>
      <c r="N71" s="8" t="n"/>
      <c r="O71" s="8" t="n"/>
      <c r="P71" s="8" t="n"/>
      <c r="Q71" s="18">
        <f>IF(OR(N71="",J71="",K71=""),"",ROUND(N71*1000/(J71*K71)*2,0)/2)</f>
        <v/>
      </c>
      <c r="R71" s="18">
        <f>IF(OR(O71="",J71="",K71=""),"",ROUND(O71*1000/(J71*K71)*2,0)/2)</f>
        <v/>
      </c>
      <c r="S71" s="18">
        <f>IF(OR(P71="",J71="",K71=""),"",ROUND(P71*1000/(J71*K71)*2,0)/2)</f>
        <v/>
      </c>
      <c r="T71" s="18">
        <f>IF(OR(COUNT(N71:P71)&lt;3,J71="",K71=""),"",ROUND(AVERAGE(N71:P71)*1000/(J71*K71)*2,0)/2)</f>
        <v/>
      </c>
      <c r="U71" s="18">
        <f>IF(COUNT(N71:P71)&lt;3,"",ROUND(MAX(ABS(N71-AVERAGE(N71:P71)),ABS(O71-AVERAGE(N71:P71)),ABS(P71-AVERAGE(N71:P71)))/AVERAGE(N71:P71)*100,1))</f>
        <v/>
      </c>
      <c r="V71" s="14">
        <f>IF(U71="","",IF(U71&gt;15,"A cube is &gt;15% from average: retest (see notes)","OK"))</f>
        <v/>
      </c>
      <c r="W71" s="8" t="n"/>
      <c r="X71" s="8" t="n"/>
    </row>
    <row r="72">
      <c r="A72" s="8" t="n">
        <v>68</v>
      </c>
      <c r="B72" s="8" t="n"/>
      <c r="C72" s="8" t="n"/>
      <c r="D72" s="8" t="n"/>
      <c r="E72" s="8" t="n"/>
      <c r="F72" s="9" t="n"/>
      <c r="G72" s="8" t="n"/>
      <c r="H72" s="10">
        <f>IF(OR(F72="",G72=""),"",F72+G72)</f>
        <v/>
      </c>
      <c r="I72" s="9" t="n"/>
      <c r="J72" s="8" t="n"/>
      <c r="K72" s="8" t="n"/>
      <c r="L72" s="17" t="n"/>
      <c r="M72" s="12">
        <f>IF(OR(L72="",J72="",K72=""),"",ROUND(L72*1000000000/(J72*K72*J72),0))</f>
        <v/>
      </c>
      <c r="N72" s="8" t="n"/>
      <c r="O72" s="8" t="n"/>
      <c r="P72" s="8" t="n"/>
      <c r="Q72" s="18">
        <f>IF(OR(N72="",J72="",K72=""),"",ROUND(N72*1000/(J72*K72)*2,0)/2)</f>
        <v/>
      </c>
      <c r="R72" s="18">
        <f>IF(OR(O72="",J72="",K72=""),"",ROUND(O72*1000/(J72*K72)*2,0)/2)</f>
        <v/>
      </c>
      <c r="S72" s="18">
        <f>IF(OR(P72="",J72="",K72=""),"",ROUND(P72*1000/(J72*K72)*2,0)/2)</f>
        <v/>
      </c>
      <c r="T72" s="18">
        <f>IF(OR(COUNT(N72:P72)&lt;3,J72="",K72=""),"",ROUND(AVERAGE(N72:P72)*1000/(J72*K72)*2,0)/2)</f>
        <v/>
      </c>
      <c r="U72" s="18">
        <f>IF(COUNT(N72:P72)&lt;3,"",ROUND(MAX(ABS(N72-AVERAGE(N72:P72)),ABS(O72-AVERAGE(N72:P72)),ABS(P72-AVERAGE(N72:P72)))/AVERAGE(N72:P72)*100,1))</f>
        <v/>
      </c>
      <c r="V72" s="14">
        <f>IF(U72="","",IF(U72&gt;15,"A cube is &gt;15% from average: retest (see notes)","OK"))</f>
        <v/>
      </c>
      <c r="W72" s="8" t="n"/>
      <c r="X72" s="8" t="n"/>
    </row>
    <row r="73">
      <c r="A73" s="8" t="n">
        <v>69</v>
      </c>
      <c r="B73" s="8" t="n"/>
      <c r="C73" s="8" t="n"/>
      <c r="D73" s="8" t="n"/>
      <c r="E73" s="8" t="n"/>
      <c r="F73" s="9" t="n"/>
      <c r="G73" s="8" t="n"/>
      <c r="H73" s="10">
        <f>IF(OR(F73="",G73=""),"",F73+G73)</f>
        <v/>
      </c>
      <c r="I73" s="9" t="n"/>
      <c r="J73" s="8" t="n"/>
      <c r="K73" s="8" t="n"/>
      <c r="L73" s="17" t="n"/>
      <c r="M73" s="12">
        <f>IF(OR(L73="",J73="",K73=""),"",ROUND(L73*1000000000/(J73*K73*J73),0))</f>
        <v/>
      </c>
      <c r="N73" s="8" t="n"/>
      <c r="O73" s="8" t="n"/>
      <c r="P73" s="8" t="n"/>
      <c r="Q73" s="18">
        <f>IF(OR(N73="",J73="",K73=""),"",ROUND(N73*1000/(J73*K73)*2,0)/2)</f>
        <v/>
      </c>
      <c r="R73" s="18">
        <f>IF(OR(O73="",J73="",K73=""),"",ROUND(O73*1000/(J73*K73)*2,0)/2)</f>
        <v/>
      </c>
      <c r="S73" s="18">
        <f>IF(OR(P73="",J73="",K73=""),"",ROUND(P73*1000/(J73*K73)*2,0)/2)</f>
        <v/>
      </c>
      <c r="T73" s="18">
        <f>IF(OR(COUNT(N73:P73)&lt;3,J73="",K73=""),"",ROUND(AVERAGE(N73:P73)*1000/(J73*K73)*2,0)/2)</f>
        <v/>
      </c>
      <c r="U73" s="18">
        <f>IF(COUNT(N73:P73)&lt;3,"",ROUND(MAX(ABS(N73-AVERAGE(N73:P73)),ABS(O73-AVERAGE(N73:P73)),ABS(P73-AVERAGE(N73:P73)))/AVERAGE(N73:P73)*100,1))</f>
        <v/>
      </c>
      <c r="V73" s="14">
        <f>IF(U73="","",IF(U73&gt;15,"A cube is &gt;15% from average: retest (see notes)","OK"))</f>
        <v/>
      </c>
      <c r="W73" s="8" t="n"/>
      <c r="X73" s="8" t="n"/>
    </row>
    <row r="74">
      <c r="A74" s="8" t="n">
        <v>70</v>
      </c>
      <c r="B74" s="8" t="n"/>
      <c r="C74" s="8" t="n"/>
      <c r="D74" s="8" t="n"/>
      <c r="E74" s="8" t="n"/>
      <c r="F74" s="9" t="n"/>
      <c r="G74" s="8" t="n"/>
      <c r="H74" s="10">
        <f>IF(OR(F74="",G74=""),"",F74+G74)</f>
        <v/>
      </c>
      <c r="I74" s="9" t="n"/>
      <c r="J74" s="8" t="n"/>
      <c r="K74" s="8" t="n"/>
      <c r="L74" s="17" t="n"/>
      <c r="M74" s="12">
        <f>IF(OR(L74="",J74="",K74=""),"",ROUND(L74*1000000000/(J74*K74*J74),0))</f>
        <v/>
      </c>
      <c r="N74" s="8" t="n"/>
      <c r="O74" s="8" t="n"/>
      <c r="P74" s="8" t="n"/>
      <c r="Q74" s="18">
        <f>IF(OR(N74="",J74="",K74=""),"",ROUND(N74*1000/(J74*K74)*2,0)/2)</f>
        <v/>
      </c>
      <c r="R74" s="18">
        <f>IF(OR(O74="",J74="",K74=""),"",ROUND(O74*1000/(J74*K74)*2,0)/2)</f>
        <v/>
      </c>
      <c r="S74" s="18">
        <f>IF(OR(P74="",J74="",K74=""),"",ROUND(P74*1000/(J74*K74)*2,0)/2)</f>
        <v/>
      </c>
      <c r="T74" s="18">
        <f>IF(OR(COUNT(N74:P74)&lt;3,J74="",K74=""),"",ROUND(AVERAGE(N74:P74)*1000/(J74*K74)*2,0)/2)</f>
        <v/>
      </c>
      <c r="U74" s="18">
        <f>IF(COUNT(N74:P74)&lt;3,"",ROUND(MAX(ABS(N74-AVERAGE(N74:P74)),ABS(O74-AVERAGE(N74:P74)),ABS(P74-AVERAGE(N74:P74)))/AVERAGE(N74:P74)*100,1))</f>
        <v/>
      </c>
      <c r="V74" s="14">
        <f>IF(U74="","",IF(U74&gt;15,"A cube is &gt;15% from average: retest (see notes)","OK"))</f>
        <v/>
      </c>
      <c r="W74" s="8" t="n"/>
      <c r="X74" s="8" t="n"/>
    </row>
    <row r="75">
      <c r="A75" s="8" t="n">
        <v>71</v>
      </c>
      <c r="B75" s="8" t="n"/>
      <c r="C75" s="8" t="n"/>
      <c r="D75" s="8" t="n"/>
      <c r="E75" s="8" t="n"/>
      <c r="F75" s="9" t="n"/>
      <c r="G75" s="8" t="n"/>
      <c r="H75" s="10">
        <f>IF(OR(F75="",G75=""),"",F75+G75)</f>
        <v/>
      </c>
      <c r="I75" s="9" t="n"/>
      <c r="J75" s="8" t="n"/>
      <c r="K75" s="8" t="n"/>
      <c r="L75" s="17" t="n"/>
      <c r="M75" s="12">
        <f>IF(OR(L75="",J75="",K75=""),"",ROUND(L75*1000000000/(J75*K75*J75),0))</f>
        <v/>
      </c>
      <c r="N75" s="8" t="n"/>
      <c r="O75" s="8" t="n"/>
      <c r="P75" s="8" t="n"/>
      <c r="Q75" s="18">
        <f>IF(OR(N75="",J75="",K75=""),"",ROUND(N75*1000/(J75*K75)*2,0)/2)</f>
        <v/>
      </c>
      <c r="R75" s="18">
        <f>IF(OR(O75="",J75="",K75=""),"",ROUND(O75*1000/(J75*K75)*2,0)/2)</f>
        <v/>
      </c>
      <c r="S75" s="18">
        <f>IF(OR(P75="",J75="",K75=""),"",ROUND(P75*1000/(J75*K75)*2,0)/2)</f>
        <v/>
      </c>
      <c r="T75" s="18">
        <f>IF(OR(COUNT(N75:P75)&lt;3,J75="",K75=""),"",ROUND(AVERAGE(N75:P75)*1000/(J75*K75)*2,0)/2)</f>
        <v/>
      </c>
      <c r="U75" s="18">
        <f>IF(COUNT(N75:P75)&lt;3,"",ROUND(MAX(ABS(N75-AVERAGE(N75:P75)),ABS(O75-AVERAGE(N75:P75)),ABS(P75-AVERAGE(N75:P75)))/AVERAGE(N75:P75)*100,1))</f>
        <v/>
      </c>
      <c r="V75" s="14">
        <f>IF(U75="","",IF(U75&gt;15,"A cube is &gt;15% from average: retest (see notes)","OK"))</f>
        <v/>
      </c>
      <c r="W75" s="8" t="n"/>
      <c r="X75" s="8" t="n"/>
    </row>
    <row r="76">
      <c r="A76" s="8" t="n">
        <v>72</v>
      </c>
      <c r="B76" s="8" t="n"/>
      <c r="C76" s="8" t="n"/>
      <c r="D76" s="8" t="n"/>
      <c r="E76" s="8" t="n"/>
      <c r="F76" s="9" t="n"/>
      <c r="G76" s="8" t="n"/>
      <c r="H76" s="10">
        <f>IF(OR(F76="",G76=""),"",F76+G76)</f>
        <v/>
      </c>
      <c r="I76" s="9" t="n"/>
      <c r="J76" s="8" t="n"/>
      <c r="K76" s="8" t="n"/>
      <c r="L76" s="17" t="n"/>
      <c r="M76" s="12">
        <f>IF(OR(L76="",J76="",K76=""),"",ROUND(L76*1000000000/(J76*K76*J76),0))</f>
        <v/>
      </c>
      <c r="N76" s="8" t="n"/>
      <c r="O76" s="8" t="n"/>
      <c r="P76" s="8" t="n"/>
      <c r="Q76" s="18">
        <f>IF(OR(N76="",J76="",K76=""),"",ROUND(N76*1000/(J76*K76)*2,0)/2)</f>
        <v/>
      </c>
      <c r="R76" s="18">
        <f>IF(OR(O76="",J76="",K76=""),"",ROUND(O76*1000/(J76*K76)*2,0)/2)</f>
        <v/>
      </c>
      <c r="S76" s="18">
        <f>IF(OR(P76="",J76="",K76=""),"",ROUND(P76*1000/(J76*K76)*2,0)/2)</f>
        <v/>
      </c>
      <c r="T76" s="18">
        <f>IF(OR(COUNT(N76:P76)&lt;3,J76="",K76=""),"",ROUND(AVERAGE(N76:P76)*1000/(J76*K76)*2,0)/2)</f>
        <v/>
      </c>
      <c r="U76" s="18">
        <f>IF(COUNT(N76:P76)&lt;3,"",ROUND(MAX(ABS(N76-AVERAGE(N76:P76)),ABS(O76-AVERAGE(N76:P76)),ABS(P76-AVERAGE(N76:P76)))/AVERAGE(N76:P76)*100,1))</f>
        <v/>
      </c>
      <c r="V76" s="14">
        <f>IF(U76="","",IF(U76&gt;15,"A cube is &gt;15% from average: retest (see notes)","OK"))</f>
        <v/>
      </c>
      <c r="W76" s="8" t="n"/>
      <c r="X76" s="8" t="n"/>
    </row>
    <row r="77">
      <c r="A77" s="8" t="n">
        <v>73</v>
      </c>
      <c r="B77" s="8" t="n"/>
      <c r="C77" s="8" t="n"/>
      <c r="D77" s="8" t="n"/>
      <c r="E77" s="8" t="n"/>
      <c r="F77" s="9" t="n"/>
      <c r="G77" s="8" t="n"/>
      <c r="H77" s="10">
        <f>IF(OR(F77="",G77=""),"",F77+G77)</f>
        <v/>
      </c>
      <c r="I77" s="9" t="n"/>
      <c r="J77" s="8" t="n"/>
      <c r="K77" s="8" t="n"/>
      <c r="L77" s="17" t="n"/>
      <c r="M77" s="12">
        <f>IF(OR(L77="",J77="",K77=""),"",ROUND(L77*1000000000/(J77*K77*J77),0))</f>
        <v/>
      </c>
      <c r="N77" s="8" t="n"/>
      <c r="O77" s="8" t="n"/>
      <c r="P77" s="8" t="n"/>
      <c r="Q77" s="18">
        <f>IF(OR(N77="",J77="",K77=""),"",ROUND(N77*1000/(J77*K77)*2,0)/2)</f>
        <v/>
      </c>
      <c r="R77" s="18">
        <f>IF(OR(O77="",J77="",K77=""),"",ROUND(O77*1000/(J77*K77)*2,0)/2)</f>
        <v/>
      </c>
      <c r="S77" s="18">
        <f>IF(OR(P77="",J77="",K77=""),"",ROUND(P77*1000/(J77*K77)*2,0)/2)</f>
        <v/>
      </c>
      <c r="T77" s="18">
        <f>IF(OR(COUNT(N77:P77)&lt;3,J77="",K77=""),"",ROUND(AVERAGE(N77:P77)*1000/(J77*K77)*2,0)/2)</f>
        <v/>
      </c>
      <c r="U77" s="18">
        <f>IF(COUNT(N77:P77)&lt;3,"",ROUND(MAX(ABS(N77-AVERAGE(N77:P77)),ABS(O77-AVERAGE(N77:P77)),ABS(P77-AVERAGE(N77:P77)))/AVERAGE(N77:P77)*100,1))</f>
        <v/>
      </c>
      <c r="V77" s="14">
        <f>IF(U77="","",IF(U77&gt;15,"A cube is &gt;15% from average: retest (see notes)","OK"))</f>
        <v/>
      </c>
      <c r="W77" s="8" t="n"/>
      <c r="X77" s="8" t="n"/>
    </row>
    <row r="78">
      <c r="A78" s="8" t="n">
        <v>74</v>
      </c>
      <c r="B78" s="8" t="n"/>
      <c r="C78" s="8" t="n"/>
      <c r="D78" s="8" t="n"/>
      <c r="E78" s="8" t="n"/>
      <c r="F78" s="9" t="n"/>
      <c r="G78" s="8" t="n"/>
      <c r="H78" s="10">
        <f>IF(OR(F78="",G78=""),"",F78+G78)</f>
        <v/>
      </c>
      <c r="I78" s="9" t="n"/>
      <c r="J78" s="8" t="n"/>
      <c r="K78" s="8" t="n"/>
      <c r="L78" s="17" t="n"/>
      <c r="M78" s="12">
        <f>IF(OR(L78="",J78="",K78=""),"",ROUND(L78*1000000000/(J78*K78*J78),0))</f>
        <v/>
      </c>
      <c r="N78" s="8" t="n"/>
      <c r="O78" s="8" t="n"/>
      <c r="P78" s="8" t="n"/>
      <c r="Q78" s="18">
        <f>IF(OR(N78="",J78="",K78=""),"",ROUND(N78*1000/(J78*K78)*2,0)/2)</f>
        <v/>
      </c>
      <c r="R78" s="18">
        <f>IF(OR(O78="",J78="",K78=""),"",ROUND(O78*1000/(J78*K78)*2,0)/2)</f>
        <v/>
      </c>
      <c r="S78" s="18">
        <f>IF(OR(P78="",J78="",K78=""),"",ROUND(P78*1000/(J78*K78)*2,0)/2)</f>
        <v/>
      </c>
      <c r="T78" s="18">
        <f>IF(OR(COUNT(N78:P78)&lt;3,J78="",K78=""),"",ROUND(AVERAGE(N78:P78)*1000/(J78*K78)*2,0)/2)</f>
        <v/>
      </c>
      <c r="U78" s="18">
        <f>IF(COUNT(N78:P78)&lt;3,"",ROUND(MAX(ABS(N78-AVERAGE(N78:P78)),ABS(O78-AVERAGE(N78:P78)),ABS(P78-AVERAGE(N78:P78)))/AVERAGE(N78:P78)*100,1))</f>
        <v/>
      </c>
      <c r="V78" s="14">
        <f>IF(U78="","",IF(U78&gt;15,"A cube is &gt;15% from average: retest (see notes)","OK"))</f>
        <v/>
      </c>
      <c r="W78" s="8" t="n"/>
      <c r="X78" s="8" t="n"/>
    </row>
    <row r="79">
      <c r="A79" s="8" t="n">
        <v>75</v>
      </c>
      <c r="B79" s="8" t="n"/>
      <c r="C79" s="8" t="n"/>
      <c r="D79" s="8" t="n"/>
      <c r="E79" s="8" t="n"/>
      <c r="F79" s="9" t="n"/>
      <c r="G79" s="8" t="n"/>
      <c r="H79" s="10">
        <f>IF(OR(F79="",G79=""),"",F79+G79)</f>
        <v/>
      </c>
      <c r="I79" s="9" t="n"/>
      <c r="J79" s="8" t="n"/>
      <c r="K79" s="8" t="n"/>
      <c r="L79" s="17" t="n"/>
      <c r="M79" s="12">
        <f>IF(OR(L79="",J79="",K79=""),"",ROUND(L79*1000000000/(J79*K79*J79),0))</f>
        <v/>
      </c>
      <c r="N79" s="8" t="n"/>
      <c r="O79" s="8" t="n"/>
      <c r="P79" s="8" t="n"/>
      <c r="Q79" s="18">
        <f>IF(OR(N79="",J79="",K79=""),"",ROUND(N79*1000/(J79*K79)*2,0)/2)</f>
        <v/>
      </c>
      <c r="R79" s="18">
        <f>IF(OR(O79="",J79="",K79=""),"",ROUND(O79*1000/(J79*K79)*2,0)/2)</f>
        <v/>
      </c>
      <c r="S79" s="18">
        <f>IF(OR(P79="",J79="",K79=""),"",ROUND(P79*1000/(J79*K79)*2,0)/2)</f>
        <v/>
      </c>
      <c r="T79" s="18">
        <f>IF(OR(COUNT(N79:P79)&lt;3,J79="",K79=""),"",ROUND(AVERAGE(N79:P79)*1000/(J79*K79)*2,0)/2)</f>
        <v/>
      </c>
      <c r="U79" s="18">
        <f>IF(COUNT(N79:P79)&lt;3,"",ROUND(MAX(ABS(N79-AVERAGE(N79:P79)),ABS(O79-AVERAGE(N79:P79)),ABS(P79-AVERAGE(N79:P79)))/AVERAGE(N79:P79)*100,1))</f>
        <v/>
      </c>
      <c r="V79" s="14">
        <f>IF(U79="","",IF(U79&gt;15,"A cube is &gt;15% from average: retest (see notes)","OK"))</f>
        <v/>
      </c>
      <c r="W79" s="8" t="n"/>
      <c r="X79" s="8" t="n"/>
    </row>
    <row r="80">
      <c r="A80" s="8" t="n">
        <v>76</v>
      </c>
      <c r="B80" s="8" t="n"/>
      <c r="C80" s="8" t="n"/>
      <c r="D80" s="8" t="n"/>
      <c r="E80" s="8" t="n"/>
      <c r="F80" s="9" t="n"/>
      <c r="G80" s="8" t="n"/>
      <c r="H80" s="10">
        <f>IF(OR(F80="",G80=""),"",F80+G80)</f>
        <v/>
      </c>
      <c r="I80" s="9" t="n"/>
      <c r="J80" s="8" t="n"/>
      <c r="K80" s="8" t="n"/>
      <c r="L80" s="17" t="n"/>
      <c r="M80" s="12">
        <f>IF(OR(L80="",J80="",K80=""),"",ROUND(L80*1000000000/(J80*K80*J80),0))</f>
        <v/>
      </c>
      <c r="N80" s="8" t="n"/>
      <c r="O80" s="8" t="n"/>
      <c r="P80" s="8" t="n"/>
      <c r="Q80" s="18">
        <f>IF(OR(N80="",J80="",K80=""),"",ROUND(N80*1000/(J80*K80)*2,0)/2)</f>
        <v/>
      </c>
      <c r="R80" s="18">
        <f>IF(OR(O80="",J80="",K80=""),"",ROUND(O80*1000/(J80*K80)*2,0)/2)</f>
        <v/>
      </c>
      <c r="S80" s="18">
        <f>IF(OR(P80="",J80="",K80=""),"",ROUND(P80*1000/(J80*K80)*2,0)/2)</f>
        <v/>
      </c>
      <c r="T80" s="18">
        <f>IF(OR(COUNT(N80:P80)&lt;3,J80="",K80=""),"",ROUND(AVERAGE(N80:P80)*1000/(J80*K80)*2,0)/2)</f>
        <v/>
      </c>
      <c r="U80" s="18">
        <f>IF(COUNT(N80:P80)&lt;3,"",ROUND(MAX(ABS(N80-AVERAGE(N80:P80)),ABS(O80-AVERAGE(N80:P80)),ABS(P80-AVERAGE(N80:P80)))/AVERAGE(N80:P80)*100,1))</f>
        <v/>
      </c>
      <c r="V80" s="14">
        <f>IF(U80="","",IF(U80&gt;15,"A cube is &gt;15% from average: retest (see notes)","OK"))</f>
        <v/>
      </c>
      <c r="W80" s="8" t="n"/>
      <c r="X80" s="8" t="n"/>
    </row>
    <row r="81">
      <c r="A81" s="8" t="n">
        <v>77</v>
      </c>
      <c r="B81" s="8" t="n"/>
      <c r="C81" s="8" t="n"/>
      <c r="D81" s="8" t="n"/>
      <c r="E81" s="8" t="n"/>
      <c r="F81" s="9" t="n"/>
      <c r="G81" s="8" t="n"/>
      <c r="H81" s="10">
        <f>IF(OR(F81="",G81=""),"",F81+G81)</f>
        <v/>
      </c>
      <c r="I81" s="9" t="n"/>
      <c r="J81" s="8" t="n"/>
      <c r="K81" s="8" t="n"/>
      <c r="L81" s="17" t="n"/>
      <c r="M81" s="12">
        <f>IF(OR(L81="",J81="",K81=""),"",ROUND(L81*1000000000/(J81*K81*J81),0))</f>
        <v/>
      </c>
      <c r="N81" s="8" t="n"/>
      <c r="O81" s="8" t="n"/>
      <c r="P81" s="8" t="n"/>
      <c r="Q81" s="18">
        <f>IF(OR(N81="",J81="",K81=""),"",ROUND(N81*1000/(J81*K81)*2,0)/2)</f>
        <v/>
      </c>
      <c r="R81" s="18">
        <f>IF(OR(O81="",J81="",K81=""),"",ROUND(O81*1000/(J81*K81)*2,0)/2)</f>
        <v/>
      </c>
      <c r="S81" s="18">
        <f>IF(OR(P81="",J81="",K81=""),"",ROUND(P81*1000/(J81*K81)*2,0)/2)</f>
        <v/>
      </c>
      <c r="T81" s="18">
        <f>IF(OR(COUNT(N81:P81)&lt;3,J81="",K81=""),"",ROUND(AVERAGE(N81:P81)*1000/(J81*K81)*2,0)/2)</f>
        <v/>
      </c>
      <c r="U81" s="18">
        <f>IF(COUNT(N81:P81)&lt;3,"",ROUND(MAX(ABS(N81-AVERAGE(N81:P81)),ABS(O81-AVERAGE(N81:P81)),ABS(P81-AVERAGE(N81:P81)))/AVERAGE(N81:P81)*100,1))</f>
        <v/>
      </c>
      <c r="V81" s="14">
        <f>IF(U81="","",IF(U81&gt;15,"A cube is &gt;15% from average: retest (see notes)","OK"))</f>
        <v/>
      </c>
      <c r="W81" s="8" t="n"/>
      <c r="X81" s="8" t="n"/>
    </row>
    <row r="82">
      <c r="A82" s="8" t="n">
        <v>78</v>
      </c>
      <c r="B82" s="8" t="n"/>
      <c r="C82" s="8" t="n"/>
      <c r="D82" s="8" t="n"/>
      <c r="E82" s="8" t="n"/>
      <c r="F82" s="9" t="n"/>
      <c r="G82" s="8" t="n"/>
      <c r="H82" s="10">
        <f>IF(OR(F82="",G82=""),"",F82+G82)</f>
        <v/>
      </c>
      <c r="I82" s="9" t="n"/>
      <c r="J82" s="8" t="n"/>
      <c r="K82" s="8" t="n"/>
      <c r="L82" s="17" t="n"/>
      <c r="M82" s="12">
        <f>IF(OR(L82="",J82="",K82=""),"",ROUND(L82*1000000000/(J82*K82*J82),0))</f>
        <v/>
      </c>
      <c r="N82" s="8" t="n"/>
      <c r="O82" s="8" t="n"/>
      <c r="P82" s="8" t="n"/>
      <c r="Q82" s="18">
        <f>IF(OR(N82="",J82="",K82=""),"",ROUND(N82*1000/(J82*K82)*2,0)/2)</f>
        <v/>
      </c>
      <c r="R82" s="18">
        <f>IF(OR(O82="",J82="",K82=""),"",ROUND(O82*1000/(J82*K82)*2,0)/2)</f>
        <v/>
      </c>
      <c r="S82" s="18">
        <f>IF(OR(P82="",J82="",K82=""),"",ROUND(P82*1000/(J82*K82)*2,0)/2)</f>
        <v/>
      </c>
      <c r="T82" s="18">
        <f>IF(OR(COUNT(N82:P82)&lt;3,J82="",K82=""),"",ROUND(AVERAGE(N82:P82)*1000/(J82*K82)*2,0)/2)</f>
        <v/>
      </c>
      <c r="U82" s="18">
        <f>IF(COUNT(N82:P82)&lt;3,"",ROUND(MAX(ABS(N82-AVERAGE(N82:P82)),ABS(O82-AVERAGE(N82:P82)),ABS(P82-AVERAGE(N82:P82)))/AVERAGE(N82:P82)*100,1))</f>
        <v/>
      </c>
      <c r="V82" s="14">
        <f>IF(U82="","",IF(U82&gt;15,"A cube is &gt;15% from average: retest (see notes)","OK"))</f>
        <v/>
      </c>
      <c r="W82" s="8" t="n"/>
      <c r="X82" s="8" t="n"/>
    </row>
    <row r="83">
      <c r="A83" s="8" t="n">
        <v>79</v>
      </c>
      <c r="B83" s="8" t="n"/>
      <c r="C83" s="8" t="n"/>
      <c r="D83" s="8" t="n"/>
      <c r="E83" s="8" t="n"/>
      <c r="F83" s="9" t="n"/>
      <c r="G83" s="8" t="n"/>
      <c r="H83" s="10">
        <f>IF(OR(F83="",G83=""),"",F83+G83)</f>
        <v/>
      </c>
      <c r="I83" s="9" t="n"/>
      <c r="J83" s="8" t="n"/>
      <c r="K83" s="8" t="n"/>
      <c r="L83" s="17" t="n"/>
      <c r="M83" s="12">
        <f>IF(OR(L83="",J83="",K83=""),"",ROUND(L83*1000000000/(J83*K83*J83),0))</f>
        <v/>
      </c>
      <c r="N83" s="8" t="n"/>
      <c r="O83" s="8" t="n"/>
      <c r="P83" s="8" t="n"/>
      <c r="Q83" s="18">
        <f>IF(OR(N83="",J83="",K83=""),"",ROUND(N83*1000/(J83*K83)*2,0)/2)</f>
        <v/>
      </c>
      <c r="R83" s="18">
        <f>IF(OR(O83="",J83="",K83=""),"",ROUND(O83*1000/(J83*K83)*2,0)/2)</f>
        <v/>
      </c>
      <c r="S83" s="18">
        <f>IF(OR(P83="",J83="",K83=""),"",ROUND(P83*1000/(J83*K83)*2,0)/2)</f>
        <v/>
      </c>
      <c r="T83" s="18">
        <f>IF(OR(COUNT(N83:P83)&lt;3,J83="",K83=""),"",ROUND(AVERAGE(N83:P83)*1000/(J83*K83)*2,0)/2)</f>
        <v/>
      </c>
      <c r="U83" s="18">
        <f>IF(COUNT(N83:P83)&lt;3,"",ROUND(MAX(ABS(N83-AVERAGE(N83:P83)),ABS(O83-AVERAGE(N83:P83)),ABS(P83-AVERAGE(N83:P83)))/AVERAGE(N83:P83)*100,1))</f>
        <v/>
      </c>
      <c r="V83" s="14">
        <f>IF(U83="","",IF(U83&gt;15,"A cube is &gt;15% from average: retest (see notes)","OK"))</f>
        <v/>
      </c>
      <c r="W83" s="8" t="n"/>
      <c r="X83" s="8" t="n"/>
    </row>
    <row r="84">
      <c r="A84" s="8" t="n">
        <v>80</v>
      </c>
      <c r="B84" s="8" t="n"/>
      <c r="C84" s="8" t="n"/>
      <c r="D84" s="8" t="n"/>
      <c r="E84" s="8" t="n"/>
      <c r="F84" s="9" t="n"/>
      <c r="G84" s="8" t="n"/>
      <c r="H84" s="10">
        <f>IF(OR(F84="",G84=""),"",F84+G84)</f>
        <v/>
      </c>
      <c r="I84" s="9" t="n"/>
      <c r="J84" s="8" t="n"/>
      <c r="K84" s="8" t="n"/>
      <c r="L84" s="17" t="n"/>
      <c r="M84" s="12">
        <f>IF(OR(L84="",J84="",K84=""),"",ROUND(L84*1000000000/(J84*K84*J84),0))</f>
        <v/>
      </c>
      <c r="N84" s="8" t="n"/>
      <c r="O84" s="8" t="n"/>
      <c r="P84" s="8" t="n"/>
      <c r="Q84" s="18">
        <f>IF(OR(N84="",J84="",K84=""),"",ROUND(N84*1000/(J84*K84)*2,0)/2)</f>
        <v/>
      </c>
      <c r="R84" s="18">
        <f>IF(OR(O84="",J84="",K84=""),"",ROUND(O84*1000/(J84*K84)*2,0)/2)</f>
        <v/>
      </c>
      <c r="S84" s="18">
        <f>IF(OR(P84="",J84="",K84=""),"",ROUND(P84*1000/(J84*K84)*2,0)/2)</f>
        <v/>
      </c>
      <c r="T84" s="18">
        <f>IF(OR(COUNT(N84:P84)&lt;3,J84="",K84=""),"",ROUND(AVERAGE(N84:P84)*1000/(J84*K84)*2,0)/2)</f>
        <v/>
      </c>
      <c r="U84" s="18">
        <f>IF(COUNT(N84:P84)&lt;3,"",ROUND(MAX(ABS(N84-AVERAGE(N84:P84)),ABS(O84-AVERAGE(N84:P84)),ABS(P84-AVERAGE(N84:P84)))/AVERAGE(N84:P84)*100,1))</f>
        <v/>
      </c>
      <c r="V84" s="14">
        <f>IF(U84="","",IF(U84&gt;15,"A cube is &gt;15% from average: retest (see notes)","OK"))</f>
        <v/>
      </c>
      <c r="W84" s="8" t="n"/>
      <c r="X84" s="8" t="n"/>
    </row>
    <row r="85">
      <c r="A85" s="8" t="n">
        <v>81</v>
      </c>
      <c r="B85" s="8" t="n"/>
      <c r="C85" s="8" t="n"/>
      <c r="D85" s="8" t="n"/>
      <c r="E85" s="8" t="n"/>
      <c r="F85" s="9" t="n"/>
      <c r="G85" s="8" t="n"/>
      <c r="H85" s="10">
        <f>IF(OR(F85="",G85=""),"",F85+G85)</f>
        <v/>
      </c>
      <c r="I85" s="9" t="n"/>
      <c r="J85" s="8" t="n"/>
      <c r="K85" s="8" t="n"/>
      <c r="L85" s="17" t="n"/>
      <c r="M85" s="12">
        <f>IF(OR(L85="",J85="",K85=""),"",ROUND(L85*1000000000/(J85*K85*J85),0))</f>
        <v/>
      </c>
      <c r="N85" s="8" t="n"/>
      <c r="O85" s="8" t="n"/>
      <c r="P85" s="8" t="n"/>
      <c r="Q85" s="18">
        <f>IF(OR(N85="",J85="",K85=""),"",ROUND(N85*1000/(J85*K85)*2,0)/2)</f>
        <v/>
      </c>
      <c r="R85" s="18">
        <f>IF(OR(O85="",J85="",K85=""),"",ROUND(O85*1000/(J85*K85)*2,0)/2)</f>
        <v/>
      </c>
      <c r="S85" s="18">
        <f>IF(OR(P85="",J85="",K85=""),"",ROUND(P85*1000/(J85*K85)*2,0)/2)</f>
        <v/>
      </c>
      <c r="T85" s="18">
        <f>IF(OR(COUNT(N85:P85)&lt;3,J85="",K85=""),"",ROUND(AVERAGE(N85:P85)*1000/(J85*K85)*2,0)/2)</f>
        <v/>
      </c>
      <c r="U85" s="18">
        <f>IF(COUNT(N85:P85)&lt;3,"",ROUND(MAX(ABS(N85-AVERAGE(N85:P85)),ABS(O85-AVERAGE(N85:P85)),ABS(P85-AVERAGE(N85:P85)))/AVERAGE(N85:P85)*100,1))</f>
        <v/>
      </c>
      <c r="V85" s="14">
        <f>IF(U85="","",IF(U85&gt;15,"A cube is &gt;15% from average: retest (see notes)","OK"))</f>
        <v/>
      </c>
      <c r="W85" s="8" t="n"/>
      <c r="X85" s="8" t="n"/>
    </row>
    <row r="86">
      <c r="A86" s="8" t="n">
        <v>82</v>
      </c>
      <c r="B86" s="8" t="n"/>
      <c r="C86" s="8" t="n"/>
      <c r="D86" s="8" t="n"/>
      <c r="E86" s="8" t="n"/>
      <c r="F86" s="9" t="n"/>
      <c r="G86" s="8" t="n"/>
      <c r="H86" s="10">
        <f>IF(OR(F86="",G86=""),"",F86+G86)</f>
        <v/>
      </c>
      <c r="I86" s="9" t="n"/>
      <c r="J86" s="8" t="n"/>
      <c r="K86" s="8" t="n"/>
      <c r="L86" s="17" t="n"/>
      <c r="M86" s="12">
        <f>IF(OR(L86="",J86="",K86=""),"",ROUND(L86*1000000000/(J86*K86*J86),0))</f>
        <v/>
      </c>
      <c r="N86" s="8" t="n"/>
      <c r="O86" s="8" t="n"/>
      <c r="P86" s="8" t="n"/>
      <c r="Q86" s="18">
        <f>IF(OR(N86="",J86="",K86=""),"",ROUND(N86*1000/(J86*K86)*2,0)/2)</f>
        <v/>
      </c>
      <c r="R86" s="18">
        <f>IF(OR(O86="",J86="",K86=""),"",ROUND(O86*1000/(J86*K86)*2,0)/2)</f>
        <v/>
      </c>
      <c r="S86" s="18">
        <f>IF(OR(P86="",J86="",K86=""),"",ROUND(P86*1000/(J86*K86)*2,0)/2)</f>
        <v/>
      </c>
      <c r="T86" s="18">
        <f>IF(OR(COUNT(N86:P86)&lt;3,J86="",K86=""),"",ROUND(AVERAGE(N86:P86)*1000/(J86*K86)*2,0)/2)</f>
        <v/>
      </c>
      <c r="U86" s="18">
        <f>IF(COUNT(N86:P86)&lt;3,"",ROUND(MAX(ABS(N86-AVERAGE(N86:P86)),ABS(O86-AVERAGE(N86:P86)),ABS(P86-AVERAGE(N86:P86)))/AVERAGE(N86:P86)*100,1))</f>
        <v/>
      </c>
      <c r="V86" s="14">
        <f>IF(U86="","",IF(U86&gt;15,"A cube is &gt;15% from average: retest (see notes)","OK"))</f>
        <v/>
      </c>
      <c r="W86" s="8" t="n"/>
      <c r="X86" s="8" t="n"/>
    </row>
    <row r="87">
      <c r="A87" s="8" t="n">
        <v>83</v>
      </c>
      <c r="B87" s="8" t="n"/>
      <c r="C87" s="8" t="n"/>
      <c r="D87" s="8" t="n"/>
      <c r="E87" s="8" t="n"/>
      <c r="F87" s="9" t="n"/>
      <c r="G87" s="8" t="n"/>
      <c r="H87" s="10">
        <f>IF(OR(F87="",G87=""),"",F87+G87)</f>
        <v/>
      </c>
      <c r="I87" s="9" t="n"/>
      <c r="J87" s="8" t="n"/>
      <c r="K87" s="8" t="n"/>
      <c r="L87" s="17" t="n"/>
      <c r="M87" s="12">
        <f>IF(OR(L87="",J87="",K87=""),"",ROUND(L87*1000000000/(J87*K87*J87),0))</f>
        <v/>
      </c>
      <c r="N87" s="8" t="n"/>
      <c r="O87" s="8" t="n"/>
      <c r="P87" s="8" t="n"/>
      <c r="Q87" s="18">
        <f>IF(OR(N87="",J87="",K87=""),"",ROUND(N87*1000/(J87*K87)*2,0)/2)</f>
        <v/>
      </c>
      <c r="R87" s="18">
        <f>IF(OR(O87="",J87="",K87=""),"",ROUND(O87*1000/(J87*K87)*2,0)/2)</f>
        <v/>
      </c>
      <c r="S87" s="18">
        <f>IF(OR(P87="",J87="",K87=""),"",ROUND(P87*1000/(J87*K87)*2,0)/2)</f>
        <v/>
      </c>
      <c r="T87" s="18">
        <f>IF(OR(COUNT(N87:P87)&lt;3,J87="",K87=""),"",ROUND(AVERAGE(N87:P87)*1000/(J87*K87)*2,0)/2)</f>
        <v/>
      </c>
      <c r="U87" s="18">
        <f>IF(COUNT(N87:P87)&lt;3,"",ROUND(MAX(ABS(N87-AVERAGE(N87:P87)),ABS(O87-AVERAGE(N87:P87)),ABS(P87-AVERAGE(N87:P87)))/AVERAGE(N87:P87)*100,1))</f>
        <v/>
      </c>
      <c r="V87" s="14">
        <f>IF(U87="","",IF(U87&gt;15,"A cube is &gt;15% from average: retest (see notes)","OK"))</f>
        <v/>
      </c>
      <c r="W87" s="8" t="n"/>
      <c r="X87" s="8" t="n"/>
    </row>
    <row r="88">
      <c r="A88" s="8" t="n">
        <v>84</v>
      </c>
      <c r="B88" s="8" t="n"/>
      <c r="C88" s="8" t="n"/>
      <c r="D88" s="8" t="n"/>
      <c r="E88" s="8" t="n"/>
      <c r="F88" s="9" t="n"/>
      <c r="G88" s="8" t="n"/>
      <c r="H88" s="10">
        <f>IF(OR(F88="",G88=""),"",F88+G88)</f>
        <v/>
      </c>
      <c r="I88" s="9" t="n"/>
      <c r="J88" s="8" t="n"/>
      <c r="K88" s="8" t="n"/>
      <c r="L88" s="17" t="n"/>
      <c r="M88" s="12">
        <f>IF(OR(L88="",J88="",K88=""),"",ROUND(L88*1000000000/(J88*K88*J88),0))</f>
        <v/>
      </c>
      <c r="N88" s="8" t="n"/>
      <c r="O88" s="8" t="n"/>
      <c r="P88" s="8" t="n"/>
      <c r="Q88" s="18">
        <f>IF(OR(N88="",J88="",K88=""),"",ROUND(N88*1000/(J88*K88)*2,0)/2)</f>
        <v/>
      </c>
      <c r="R88" s="18">
        <f>IF(OR(O88="",J88="",K88=""),"",ROUND(O88*1000/(J88*K88)*2,0)/2)</f>
        <v/>
      </c>
      <c r="S88" s="18">
        <f>IF(OR(P88="",J88="",K88=""),"",ROUND(P88*1000/(J88*K88)*2,0)/2)</f>
        <v/>
      </c>
      <c r="T88" s="18">
        <f>IF(OR(COUNT(N88:P88)&lt;3,J88="",K88=""),"",ROUND(AVERAGE(N88:P88)*1000/(J88*K88)*2,0)/2)</f>
        <v/>
      </c>
      <c r="U88" s="18">
        <f>IF(COUNT(N88:P88)&lt;3,"",ROUND(MAX(ABS(N88-AVERAGE(N88:P88)),ABS(O88-AVERAGE(N88:P88)),ABS(P88-AVERAGE(N88:P88)))/AVERAGE(N88:P88)*100,1))</f>
        <v/>
      </c>
      <c r="V88" s="14">
        <f>IF(U88="","",IF(U88&gt;15,"A cube is &gt;15% from average: retest (see notes)","OK"))</f>
        <v/>
      </c>
      <c r="W88" s="8" t="n"/>
      <c r="X88" s="8" t="n"/>
    </row>
    <row r="89">
      <c r="A89" s="8" t="n">
        <v>85</v>
      </c>
      <c r="B89" s="8" t="n"/>
      <c r="C89" s="8" t="n"/>
      <c r="D89" s="8" t="n"/>
      <c r="E89" s="8" t="n"/>
      <c r="F89" s="9" t="n"/>
      <c r="G89" s="8" t="n"/>
      <c r="H89" s="10">
        <f>IF(OR(F89="",G89=""),"",F89+G89)</f>
        <v/>
      </c>
      <c r="I89" s="9" t="n"/>
      <c r="J89" s="8" t="n"/>
      <c r="K89" s="8" t="n"/>
      <c r="L89" s="17" t="n"/>
      <c r="M89" s="12">
        <f>IF(OR(L89="",J89="",K89=""),"",ROUND(L89*1000000000/(J89*K89*J89),0))</f>
        <v/>
      </c>
      <c r="N89" s="8" t="n"/>
      <c r="O89" s="8" t="n"/>
      <c r="P89" s="8" t="n"/>
      <c r="Q89" s="18">
        <f>IF(OR(N89="",J89="",K89=""),"",ROUND(N89*1000/(J89*K89)*2,0)/2)</f>
        <v/>
      </c>
      <c r="R89" s="18">
        <f>IF(OR(O89="",J89="",K89=""),"",ROUND(O89*1000/(J89*K89)*2,0)/2)</f>
        <v/>
      </c>
      <c r="S89" s="18">
        <f>IF(OR(P89="",J89="",K89=""),"",ROUND(P89*1000/(J89*K89)*2,0)/2)</f>
        <v/>
      </c>
      <c r="T89" s="18">
        <f>IF(OR(COUNT(N89:P89)&lt;3,J89="",K89=""),"",ROUND(AVERAGE(N89:P89)*1000/(J89*K89)*2,0)/2)</f>
        <v/>
      </c>
      <c r="U89" s="18">
        <f>IF(COUNT(N89:P89)&lt;3,"",ROUND(MAX(ABS(N89-AVERAGE(N89:P89)),ABS(O89-AVERAGE(N89:P89)),ABS(P89-AVERAGE(N89:P89)))/AVERAGE(N89:P89)*100,1))</f>
        <v/>
      </c>
      <c r="V89" s="14">
        <f>IF(U89="","",IF(U89&gt;15,"A cube is &gt;15% from average: retest (see notes)","OK"))</f>
        <v/>
      </c>
      <c r="W89" s="8" t="n"/>
      <c r="X89" s="8" t="n"/>
    </row>
    <row r="90">
      <c r="A90" s="8" t="n">
        <v>86</v>
      </c>
      <c r="B90" s="8" t="n"/>
      <c r="C90" s="8" t="n"/>
      <c r="D90" s="8" t="n"/>
      <c r="E90" s="8" t="n"/>
      <c r="F90" s="9" t="n"/>
      <c r="G90" s="8" t="n"/>
      <c r="H90" s="10">
        <f>IF(OR(F90="",G90=""),"",F90+G90)</f>
        <v/>
      </c>
      <c r="I90" s="9" t="n"/>
      <c r="J90" s="8" t="n"/>
      <c r="K90" s="8" t="n"/>
      <c r="L90" s="17" t="n"/>
      <c r="M90" s="12">
        <f>IF(OR(L90="",J90="",K90=""),"",ROUND(L90*1000000000/(J90*K90*J90),0))</f>
        <v/>
      </c>
      <c r="N90" s="8" t="n"/>
      <c r="O90" s="8" t="n"/>
      <c r="P90" s="8" t="n"/>
      <c r="Q90" s="18">
        <f>IF(OR(N90="",J90="",K90=""),"",ROUND(N90*1000/(J90*K90)*2,0)/2)</f>
        <v/>
      </c>
      <c r="R90" s="18">
        <f>IF(OR(O90="",J90="",K90=""),"",ROUND(O90*1000/(J90*K90)*2,0)/2)</f>
        <v/>
      </c>
      <c r="S90" s="18">
        <f>IF(OR(P90="",J90="",K90=""),"",ROUND(P90*1000/(J90*K90)*2,0)/2)</f>
        <v/>
      </c>
      <c r="T90" s="18">
        <f>IF(OR(COUNT(N90:P90)&lt;3,J90="",K90=""),"",ROUND(AVERAGE(N90:P90)*1000/(J90*K90)*2,0)/2)</f>
        <v/>
      </c>
      <c r="U90" s="18">
        <f>IF(COUNT(N90:P90)&lt;3,"",ROUND(MAX(ABS(N90-AVERAGE(N90:P90)),ABS(O90-AVERAGE(N90:P90)),ABS(P90-AVERAGE(N90:P90)))/AVERAGE(N90:P90)*100,1))</f>
        <v/>
      </c>
      <c r="V90" s="14">
        <f>IF(U90="","",IF(U90&gt;15,"A cube is &gt;15% from average: retest (see notes)","OK"))</f>
        <v/>
      </c>
      <c r="W90" s="8" t="n"/>
      <c r="X90" s="8" t="n"/>
    </row>
    <row r="91">
      <c r="A91" s="8" t="n">
        <v>87</v>
      </c>
      <c r="B91" s="8" t="n"/>
      <c r="C91" s="8" t="n"/>
      <c r="D91" s="8" t="n"/>
      <c r="E91" s="8" t="n"/>
      <c r="F91" s="9" t="n"/>
      <c r="G91" s="8" t="n"/>
      <c r="H91" s="10">
        <f>IF(OR(F91="",G91=""),"",F91+G91)</f>
        <v/>
      </c>
      <c r="I91" s="9" t="n"/>
      <c r="J91" s="8" t="n"/>
      <c r="K91" s="8" t="n"/>
      <c r="L91" s="17" t="n"/>
      <c r="M91" s="12">
        <f>IF(OR(L91="",J91="",K91=""),"",ROUND(L91*1000000000/(J91*K91*J91),0))</f>
        <v/>
      </c>
      <c r="N91" s="8" t="n"/>
      <c r="O91" s="8" t="n"/>
      <c r="P91" s="8" t="n"/>
      <c r="Q91" s="18">
        <f>IF(OR(N91="",J91="",K91=""),"",ROUND(N91*1000/(J91*K91)*2,0)/2)</f>
        <v/>
      </c>
      <c r="R91" s="18">
        <f>IF(OR(O91="",J91="",K91=""),"",ROUND(O91*1000/(J91*K91)*2,0)/2)</f>
        <v/>
      </c>
      <c r="S91" s="18">
        <f>IF(OR(P91="",J91="",K91=""),"",ROUND(P91*1000/(J91*K91)*2,0)/2)</f>
        <v/>
      </c>
      <c r="T91" s="18">
        <f>IF(OR(COUNT(N91:P91)&lt;3,J91="",K91=""),"",ROUND(AVERAGE(N91:P91)*1000/(J91*K91)*2,0)/2)</f>
        <v/>
      </c>
      <c r="U91" s="18">
        <f>IF(COUNT(N91:P91)&lt;3,"",ROUND(MAX(ABS(N91-AVERAGE(N91:P91)),ABS(O91-AVERAGE(N91:P91)),ABS(P91-AVERAGE(N91:P91)))/AVERAGE(N91:P91)*100,1))</f>
        <v/>
      </c>
      <c r="V91" s="14">
        <f>IF(U91="","",IF(U91&gt;15,"A cube is &gt;15% from average: retest (see notes)","OK"))</f>
        <v/>
      </c>
      <c r="W91" s="8" t="n"/>
      <c r="X91" s="8" t="n"/>
    </row>
    <row r="92">
      <c r="A92" s="8" t="n">
        <v>88</v>
      </c>
      <c r="B92" s="8" t="n"/>
      <c r="C92" s="8" t="n"/>
      <c r="D92" s="8" t="n"/>
      <c r="E92" s="8" t="n"/>
      <c r="F92" s="9" t="n"/>
      <c r="G92" s="8" t="n"/>
      <c r="H92" s="10">
        <f>IF(OR(F92="",G92=""),"",F92+G92)</f>
        <v/>
      </c>
      <c r="I92" s="9" t="n"/>
      <c r="J92" s="8" t="n"/>
      <c r="K92" s="8" t="n"/>
      <c r="L92" s="17" t="n"/>
      <c r="M92" s="12">
        <f>IF(OR(L92="",J92="",K92=""),"",ROUND(L92*1000000000/(J92*K92*J92),0))</f>
        <v/>
      </c>
      <c r="N92" s="8" t="n"/>
      <c r="O92" s="8" t="n"/>
      <c r="P92" s="8" t="n"/>
      <c r="Q92" s="18">
        <f>IF(OR(N92="",J92="",K92=""),"",ROUND(N92*1000/(J92*K92)*2,0)/2)</f>
        <v/>
      </c>
      <c r="R92" s="18">
        <f>IF(OR(O92="",J92="",K92=""),"",ROUND(O92*1000/(J92*K92)*2,0)/2)</f>
        <v/>
      </c>
      <c r="S92" s="18">
        <f>IF(OR(P92="",J92="",K92=""),"",ROUND(P92*1000/(J92*K92)*2,0)/2)</f>
        <v/>
      </c>
      <c r="T92" s="18">
        <f>IF(OR(COUNT(N92:P92)&lt;3,J92="",K92=""),"",ROUND(AVERAGE(N92:P92)*1000/(J92*K92)*2,0)/2)</f>
        <v/>
      </c>
      <c r="U92" s="18">
        <f>IF(COUNT(N92:P92)&lt;3,"",ROUND(MAX(ABS(N92-AVERAGE(N92:P92)),ABS(O92-AVERAGE(N92:P92)),ABS(P92-AVERAGE(N92:P92)))/AVERAGE(N92:P92)*100,1))</f>
        <v/>
      </c>
      <c r="V92" s="14">
        <f>IF(U92="","",IF(U92&gt;15,"A cube is &gt;15% from average: retest (see notes)","OK"))</f>
        <v/>
      </c>
      <c r="W92" s="8" t="n"/>
      <c r="X92" s="8" t="n"/>
    </row>
    <row r="93">
      <c r="A93" s="8" t="n">
        <v>89</v>
      </c>
      <c r="B93" s="8" t="n"/>
      <c r="C93" s="8" t="n"/>
      <c r="D93" s="8" t="n"/>
      <c r="E93" s="8" t="n"/>
      <c r="F93" s="9" t="n"/>
      <c r="G93" s="8" t="n"/>
      <c r="H93" s="10">
        <f>IF(OR(F93="",G93=""),"",F93+G93)</f>
        <v/>
      </c>
      <c r="I93" s="9" t="n"/>
      <c r="J93" s="8" t="n"/>
      <c r="K93" s="8" t="n"/>
      <c r="L93" s="17" t="n"/>
      <c r="M93" s="12">
        <f>IF(OR(L93="",J93="",K93=""),"",ROUND(L93*1000000000/(J93*K93*J93),0))</f>
        <v/>
      </c>
      <c r="N93" s="8" t="n"/>
      <c r="O93" s="8" t="n"/>
      <c r="P93" s="8" t="n"/>
      <c r="Q93" s="18">
        <f>IF(OR(N93="",J93="",K93=""),"",ROUND(N93*1000/(J93*K93)*2,0)/2)</f>
        <v/>
      </c>
      <c r="R93" s="18">
        <f>IF(OR(O93="",J93="",K93=""),"",ROUND(O93*1000/(J93*K93)*2,0)/2)</f>
        <v/>
      </c>
      <c r="S93" s="18">
        <f>IF(OR(P93="",J93="",K93=""),"",ROUND(P93*1000/(J93*K93)*2,0)/2)</f>
        <v/>
      </c>
      <c r="T93" s="18">
        <f>IF(OR(COUNT(N93:P93)&lt;3,J93="",K93=""),"",ROUND(AVERAGE(N93:P93)*1000/(J93*K93)*2,0)/2)</f>
        <v/>
      </c>
      <c r="U93" s="18">
        <f>IF(COUNT(N93:P93)&lt;3,"",ROUND(MAX(ABS(N93-AVERAGE(N93:P93)),ABS(O93-AVERAGE(N93:P93)),ABS(P93-AVERAGE(N93:P93)))/AVERAGE(N93:P93)*100,1))</f>
        <v/>
      </c>
      <c r="V93" s="14">
        <f>IF(U93="","",IF(U93&gt;15,"A cube is &gt;15% from average: retest (see notes)","OK"))</f>
        <v/>
      </c>
      <c r="W93" s="8" t="n"/>
      <c r="X93" s="8" t="n"/>
    </row>
    <row r="94">
      <c r="A94" s="8" t="n">
        <v>90</v>
      </c>
      <c r="B94" s="8" t="n"/>
      <c r="C94" s="8" t="n"/>
      <c r="D94" s="8" t="n"/>
      <c r="E94" s="8" t="n"/>
      <c r="F94" s="9" t="n"/>
      <c r="G94" s="8" t="n"/>
      <c r="H94" s="10">
        <f>IF(OR(F94="",G94=""),"",F94+G94)</f>
        <v/>
      </c>
      <c r="I94" s="9" t="n"/>
      <c r="J94" s="8" t="n"/>
      <c r="K94" s="8" t="n"/>
      <c r="L94" s="17" t="n"/>
      <c r="M94" s="12">
        <f>IF(OR(L94="",J94="",K94=""),"",ROUND(L94*1000000000/(J94*K94*J94),0))</f>
        <v/>
      </c>
      <c r="N94" s="8" t="n"/>
      <c r="O94" s="8" t="n"/>
      <c r="P94" s="8" t="n"/>
      <c r="Q94" s="18">
        <f>IF(OR(N94="",J94="",K94=""),"",ROUND(N94*1000/(J94*K94)*2,0)/2)</f>
        <v/>
      </c>
      <c r="R94" s="18">
        <f>IF(OR(O94="",J94="",K94=""),"",ROUND(O94*1000/(J94*K94)*2,0)/2)</f>
        <v/>
      </c>
      <c r="S94" s="18">
        <f>IF(OR(P94="",J94="",K94=""),"",ROUND(P94*1000/(J94*K94)*2,0)/2)</f>
        <v/>
      </c>
      <c r="T94" s="18">
        <f>IF(OR(COUNT(N94:P94)&lt;3,J94="",K94=""),"",ROUND(AVERAGE(N94:P94)*1000/(J94*K94)*2,0)/2)</f>
        <v/>
      </c>
      <c r="U94" s="18">
        <f>IF(COUNT(N94:P94)&lt;3,"",ROUND(MAX(ABS(N94-AVERAGE(N94:P94)),ABS(O94-AVERAGE(N94:P94)),ABS(P94-AVERAGE(N94:P94)))/AVERAGE(N94:P94)*100,1))</f>
        <v/>
      </c>
      <c r="V94" s="14">
        <f>IF(U94="","",IF(U94&gt;15,"A cube is &gt;15% from average: retest (see notes)","OK"))</f>
        <v/>
      </c>
      <c r="W94" s="8" t="n"/>
      <c r="X94" s="8" t="n"/>
    </row>
    <row r="95">
      <c r="A95" s="8" t="n">
        <v>91</v>
      </c>
      <c r="B95" s="8" t="n"/>
      <c r="C95" s="8" t="n"/>
      <c r="D95" s="8" t="n"/>
      <c r="E95" s="8" t="n"/>
      <c r="F95" s="9" t="n"/>
      <c r="G95" s="8" t="n"/>
      <c r="H95" s="10">
        <f>IF(OR(F95="",G95=""),"",F95+G95)</f>
        <v/>
      </c>
      <c r="I95" s="9" t="n"/>
      <c r="J95" s="8" t="n"/>
      <c r="K95" s="8" t="n"/>
      <c r="L95" s="17" t="n"/>
      <c r="M95" s="12">
        <f>IF(OR(L95="",J95="",K95=""),"",ROUND(L95*1000000000/(J95*K95*J95),0))</f>
        <v/>
      </c>
      <c r="N95" s="8" t="n"/>
      <c r="O95" s="8" t="n"/>
      <c r="P95" s="8" t="n"/>
      <c r="Q95" s="18">
        <f>IF(OR(N95="",J95="",K95=""),"",ROUND(N95*1000/(J95*K95)*2,0)/2)</f>
        <v/>
      </c>
      <c r="R95" s="18">
        <f>IF(OR(O95="",J95="",K95=""),"",ROUND(O95*1000/(J95*K95)*2,0)/2)</f>
        <v/>
      </c>
      <c r="S95" s="18">
        <f>IF(OR(P95="",J95="",K95=""),"",ROUND(P95*1000/(J95*K95)*2,0)/2)</f>
        <v/>
      </c>
      <c r="T95" s="18">
        <f>IF(OR(COUNT(N95:P95)&lt;3,J95="",K95=""),"",ROUND(AVERAGE(N95:P95)*1000/(J95*K95)*2,0)/2)</f>
        <v/>
      </c>
      <c r="U95" s="18">
        <f>IF(COUNT(N95:P95)&lt;3,"",ROUND(MAX(ABS(N95-AVERAGE(N95:P95)),ABS(O95-AVERAGE(N95:P95)),ABS(P95-AVERAGE(N95:P95)))/AVERAGE(N95:P95)*100,1))</f>
        <v/>
      </c>
      <c r="V95" s="14">
        <f>IF(U95="","",IF(U95&gt;15,"A cube is &gt;15% from average: retest (see notes)","OK"))</f>
        <v/>
      </c>
      <c r="W95" s="8" t="n"/>
      <c r="X95" s="8" t="n"/>
    </row>
    <row r="96">
      <c r="A96" s="8" t="n">
        <v>92</v>
      </c>
      <c r="B96" s="8" t="n"/>
      <c r="C96" s="8" t="n"/>
      <c r="D96" s="8" t="n"/>
      <c r="E96" s="8" t="n"/>
      <c r="F96" s="9" t="n"/>
      <c r="G96" s="8" t="n"/>
      <c r="H96" s="10">
        <f>IF(OR(F96="",G96=""),"",F96+G96)</f>
        <v/>
      </c>
      <c r="I96" s="9" t="n"/>
      <c r="J96" s="8" t="n"/>
      <c r="K96" s="8" t="n"/>
      <c r="L96" s="17" t="n"/>
      <c r="M96" s="12">
        <f>IF(OR(L96="",J96="",K96=""),"",ROUND(L96*1000000000/(J96*K96*J96),0))</f>
        <v/>
      </c>
      <c r="N96" s="8" t="n"/>
      <c r="O96" s="8" t="n"/>
      <c r="P96" s="8" t="n"/>
      <c r="Q96" s="18">
        <f>IF(OR(N96="",J96="",K96=""),"",ROUND(N96*1000/(J96*K96)*2,0)/2)</f>
        <v/>
      </c>
      <c r="R96" s="18">
        <f>IF(OR(O96="",J96="",K96=""),"",ROUND(O96*1000/(J96*K96)*2,0)/2)</f>
        <v/>
      </c>
      <c r="S96" s="18">
        <f>IF(OR(P96="",J96="",K96=""),"",ROUND(P96*1000/(J96*K96)*2,0)/2)</f>
        <v/>
      </c>
      <c r="T96" s="18">
        <f>IF(OR(COUNT(N96:P96)&lt;3,J96="",K96=""),"",ROUND(AVERAGE(N96:P96)*1000/(J96*K96)*2,0)/2)</f>
        <v/>
      </c>
      <c r="U96" s="18">
        <f>IF(COUNT(N96:P96)&lt;3,"",ROUND(MAX(ABS(N96-AVERAGE(N96:P96)),ABS(O96-AVERAGE(N96:P96)),ABS(P96-AVERAGE(N96:P96)))/AVERAGE(N96:P96)*100,1))</f>
        <v/>
      </c>
      <c r="V96" s="14">
        <f>IF(U96="","",IF(U96&gt;15,"A cube is &gt;15% from average: retest (see notes)","OK"))</f>
        <v/>
      </c>
      <c r="W96" s="8" t="n"/>
      <c r="X96" s="8" t="n"/>
    </row>
    <row r="97">
      <c r="A97" s="8" t="n">
        <v>93</v>
      </c>
      <c r="B97" s="8" t="n"/>
      <c r="C97" s="8" t="n"/>
      <c r="D97" s="8" t="n"/>
      <c r="E97" s="8" t="n"/>
      <c r="F97" s="9" t="n"/>
      <c r="G97" s="8" t="n"/>
      <c r="H97" s="10">
        <f>IF(OR(F97="",G97=""),"",F97+G97)</f>
        <v/>
      </c>
      <c r="I97" s="9" t="n"/>
      <c r="J97" s="8" t="n"/>
      <c r="K97" s="8" t="n"/>
      <c r="L97" s="17" t="n"/>
      <c r="M97" s="12">
        <f>IF(OR(L97="",J97="",K97=""),"",ROUND(L97*1000000000/(J97*K97*J97),0))</f>
        <v/>
      </c>
      <c r="N97" s="8" t="n"/>
      <c r="O97" s="8" t="n"/>
      <c r="P97" s="8" t="n"/>
      <c r="Q97" s="18">
        <f>IF(OR(N97="",J97="",K97=""),"",ROUND(N97*1000/(J97*K97)*2,0)/2)</f>
        <v/>
      </c>
      <c r="R97" s="18">
        <f>IF(OR(O97="",J97="",K97=""),"",ROUND(O97*1000/(J97*K97)*2,0)/2)</f>
        <v/>
      </c>
      <c r="S97" s="18">
        <f>IF(OR(P97="",J97="",K97=""),"",ROUND(P97*1000/(J97*K97)*2,0)/2)</f>
        <v/>
      </c>
      <c r="T97" s="18">
        <f>IF(OR(COUNT(N97:P97)&lt;3,J97="",K97=""),"",ROUND(AVERAGE(N97:P97)*1000/(J97*K97)*2,0)/2)</f>
        <v/>
      </c>
      <c r="U97" s="18">
        <f>IF(COUNT(N97:P97)&lt;3,"",ROUND(MAX(ABS(N97-AVERAGE(N97:P97)),ABS(O97-AVERAGE(N97:P97)),ABS(P97-AVERAGE(N97:P97)))/AVERAGE(N97:P97)*100,1))</f>
        <v/>
      </c>
      <c r="V97" s="14">
        <f>IF(U97="","",IF(U97&gt;15,"A cube is &gt;15% from average: retest (see notes)","OK"))</f>
        <v/>
      </c>
      <c r="W97" s="8" t="n"/>
      <c r="X97" s="8" t="n"/>
    </row>
    <row r="98">
      <c r="A98" s="8" t="n">
        <v>94</v>
      </c>
      <c r="B98" s="8" t="n"/>
      <c r="C98" s="8" t="n"/>
      <c r="D98" s="8" t="n"/>
      <c r="E98" s="8" t="n"/>
      <c r="F98" s="9" t="n"/>
      <c r="G98" s="8" t="n"/>
      <c r="H98" s="10">
        <f>IF(OR(F98="",G98=""),"",F98+G98)</f>
        <v/>
      </c>
      <c r="I98" s="9" t="n"/>
      <c r="J98" s="8" t="n"/>
      <c r="K98" s="8" t="n"/>
      <c r="L98" s="17" t="n"/>
      <c r="M98" s="12">
        <f>IF(OR(L98="",J98="",K98=""),"",ROUND(L98*1000000000/(J98*K98*J98),0))</f>
        <v/>
      </c>
      <c r="N98" s="8" t="n"/>
      <c r="O98" s="8" t="n"/>
      <c r="P98" s="8" t="n"/>
      <c r="Q98" s="18">
        <f>IF(OR(N98="",J98="",K98=""),"",ROUND(N98*1000/(J98*K98)*2,0)/2)</f>
        <v/>
      </c>
      <c r="R98" s="18">
        <f>IF(OR(O98="",J98="",K98=""),"",ROUND(O98*1000/(J98*K98)*2,0)/2)</f>
        <v/>
      </c>
      <c r="S98" s="18">
        <f>IF(OR(P98="",J98="",K98=""),"",ROUND(P98*1000/(J98*K98)*2,0)/2)</f>
        <v/>
      </c>
      <c r="T98" s="18">
        <f>IF(OR(COUNT(N98:P98)&lt;3,J98="",K98=""),"",ROUND(AVERAGE(N98:P98)*1000/(J98*K98)*2,0)/2)</f>
        <v/>
      </c>
      <c r="U98" s="18">
        <f>IF(COUNT(N98:P98)&lt;3,"",ROUND(MAX(ABS(N98-AVERAGE(N98:P98)),ABS(O98-AVERAGE(N98:P98)),ABS(P98-AVERAGE(N98:P98)))/AVERAGE(N98:P98)*100,1))</f>
        <v/>
      </c>
      <c r="V98" s="14">
        <f>IF(U98="","",IF(U98&gt;15,"A cube is &gt;15% from average: retest (see notes)","OK"))</f>
        <v/>
      </c>
      <c r="W98" s="8" t="n"/>
      <c r="X98" s="8" t="n"/>
    </row>
    <row r="99">
      <c r="A99" s="8" t="n">
        <v>95</v>
      </c>
      <c r="B99" s="8" t="n"/>
      <c r="C99" s="8" t="n"/>
      <c r="D99" s="8" t="n"/>
      <c r="E99" s="8" t="n"/>
      <c r="F99" s="9" t="n"/>
      <c r="G99" s="8" t="n"/>
      <c r="H99" s="10">
        <f>IF(OR(F99="",G99=""),"",F99+G99)</f>
        <v/>
      </c>
      <c r="I99" s="9" t="n"/>
      <c r="J99" s="8" t="n"/>
      <c r="K99" s="8" t="n"/>
      <c r="L99" s="17" t="n"/>
      <c r="M99" s="12">
        <f>IF(OR(L99="",J99="",K99=""),"",ROUND(L99*1000000000/(J99*K99*J99),0))</f>
        <v/>
      </c>
      <c r="N99" s="8" t="n"/>
      <c r="O99" s="8" t="n"/>
      <c r="P99" s="8" t="n"/>
      <c r="Q99" s="18">
        <f>IF(OR(N99="",J99="",K99=""),"",ROUND(N99*1000/(J99*K99)*2,0)/2)</f>
        <v/>
      </c>
      <c r="R99" s="18">
        <f>IF(OR(O99="",J99="",K99=""),"",ROUND(O99*1000/(J99*K99)*2,0)/2)</f>
        <v/>
      </c>
      <c r="S99" s="18">
        <f>IF(OR(P99="",J99="",K99=""),"",ROUND(P99*1000/(J99*K99)*2,0)/2)</f>
        <v/>
      </c>
      <c r="T99" s="18">
        <f>IF(OR(COUNT(N99:P99)&lt;3,J99="",K99=""),"",ROUND(AVERAGE(N99:P99)*1000/(J99*K99)*2,0)/2)</f>
        <v/>
      </c>
      <c r="U99" s="18">
        <f>IF(COUNT(N99:P99)&lt;3,"",ROUND(MAX(ABS(N99-AVERAGE(N99:P99)),ABS(O99-AVERAGE(N99:P99)),ABS(P99-AVERAGE(N99:P99)))/AVERAGE(N99:P99)*100,1))</f>
        <v/>
      </c>
      <c r="V99" s="14">
        <f>IF(U99="","",IF(U99&gt;15,"A cube is &gt;15% from average: retest (see notes)","OK"))</f>
        <v/>
      </c>
      <c r="W99" s="8" t="n"/>
      <c r="X99" s="8" t="n"/>
    </row>
    <row r="100">
      <c r="A100" s="8" t="n">
        <v>96</v>
      </c>
      <c r="B100" s="8" t="n"/>
      <c r="C100" s="8" t="n"/>
      <c r="D100" s="8" t="n"/>
      <c r="E100" s="8" t="n"/>
      <c r="F100" s="9" t="n"/>
      <c r="G100" s="8" t="n"/>
      <c r="H100" s="10">
        <f>IF(OR(F100="",G100=""),"",F100+G100)</f>
        <v/>
      </c>
      <c r="I100" s="9" t="n"/>
      <c r="J100" s="8" t="n"/>
      <c r="K100" s="8" t="n"/>
      <c r="L100" s="17" t="n"/>
      <c r="M100" s="12">
        <f>IF(OR(L100="",J100="",K100=""),"",ROUND(L100*1000000000/(J100*K100*J100),0))</f>
        <v/>
      </c>
      <c r="N100" s="8" t="n"/>
      <c r="O100" s="8" t="n"/>
      <c r="P100" s="8" t="n"/>
      <c r="Q100" s="18">
        <f>IF(OR(N100="",J100="",K100=""),"",ROUND(N100*1000/(J100*K100)*2,0)/2)</f>
        <v/>
      </c>
      <c r="R100" s="18">
        <f>IF(OR(O100="",J100="",K100=""),"",ROUND(O100*1000/(J100*K100)*2,0)/2)</f>
        <v/>
      </c>
      <c r="S100" s="18">
        <f>IF(OR(P100="",J100="",K100=""),"",ROUND(P100*1000/(J100*K100)*2,0)/2)</f>
        <v/>
      </c>
      <c r="T100" s="18">
        <f>IF(OR(COUNT(N100:P100)&lt;3,J100="",K100=""),"",ROUND(AVERAGE(N100:P100)*1000/(J100*K100)*2,0)/2)</f>
        <v/>
      </c>
      <c r="U100" s="18">
        <f>IF(COUNT(N100:P100)&lt;3,"",ROUND(MAX(ABS(N100-AVERAGE(N100:P100)),ABS(O100-AVERAGE(N100:P100)),ABS(P100-AVERAGE(N100:P100)))/AVERAGE(N100:P100)*100,1))</f>
        <v/>
      </c>
      <c r="V100" s="14">
        <f>IF(U100="","",IF(U100&gt;15,"A cube is &gt;15% from average: retest (see notes)","OK"))</f>
        <v/>
      </c>
      <c r="W100" s="8" t="n"/>
      <c r="X100" s="8" t="n"/>
    </row>
    <row r="101">
      <c r="A101" s="8" t="n">
        <v>97</v>
      </c>
      <c r="B101" s="8" t="n"/>
      <c r="C101" s="8" t="n"/>
      <c r="D101" s="8" t="n"/>
      <c r="E101" s="8" t="n"/>
      <c r="F101" s="9" t="n"/>
      <c r="G101" s="8" t="n"/>
      <c r="H101" s="10">
        <f>IF(OR(F101="",G101=""),"",F101+G101)</f>
        <v/>
      </c>
      <c r="I101" s="9" t="n"/>
      <c r="J101" s="8" t="n"/>
      <c r="K101" s="8" t="n"/>
      <c r="L101" s="17" t="n"/>
      <c r="M101" s="12">
        <f>IF(OR(L101="",J101="",K101=""),"",ROUND(L101*1000000000/(J101*K101*J101),0))</f>
        <v/>
      </c>
      <c r="N101" s="8" t="n"/>
      <c r="O101" s="8" t="n"/>
      <c r="P101" s="8" t="n"/>
      <c r="Q101" s="18">
        <f>IF(OR(N101="",J101="",K101=""),"",ROUND(N101*1000/(J101*K101)*2,0)/2)</f>
        <v/>
      </c>
      <c r="R101" s="18">
        <f>IF(OR(O101="",J101="",K101=""),"",ROUND(O101*1000/(J101*K101)*2,0)/2)</f>
        <v/>
      </c>
      <c r="S101" s="18">
        <f>IF(OR(P101="",J101="",K101=""),"",ROUND(P101*1000/(J101*K101)*2,0)/2)</f>
        <v/>
      </c>
      <c r="T101" s="18">
        <f>IF(OR(COUNT(N101:P101)&lt;3,J101="",K101=""),"",ROUND(AVERAGE(N101:P101)*1000/(J101*K101)*2,0)/2)</f>
        <v/>
      </c>
      <c r="U101" s="18">
        <f>IF(COUNT(N101:P101)&lt;3,"",ROUND(MAX(ABS(N101-AVERAGE(N101:P101)),ABS(O101-AVERAGE(N101:P101)),ABS(P101-AVERAGE(N101:P101)))/AVERAGE(N101:P101)*100,1))</f>
        <v/>
      </c>
      <c r="V101" s="14">
        <f>IF(U101="","",IF(U101&gt;15,"A cube is &gt;15% from average: retest (see notes)","OK"))</f>
        <v/>
      </c>
      <c r="W101" s="8" t="n"/>
      <c r="X101" s="8" t="n"/>
    </row>
    <row r="102">
      <c r="A102" s="8" t="n">
        <v>98</v>
      </c>
      <c r="B102" s="8" t="n"/>
      <c r="C102" s="8" t="n"/>
      <c r="D102" s="8" t="n"/>
      <c r="E102" s="8" t="n"/>
      <c r="F102" s="9" t="n"/>
      <c r="G102" s="8" t="n"/>
      <c r="H102" s="10">
        <f>IF(OR(F102="",G102=""),"",F102+G102)</f>
        <v/>
      </c>
      <c r="I102" s="9" t="n"/>
      <c r="J102" s="8" t="n"/>
      <c r="K102" s="8" t="n"/>
      <c r="L102" s="17" t="n"/>
      <c r="M102" s="12">
        <f>IF(OR(L102="",J102="",K102=""),"",ROUND(L102*1000000000/(J102*K102*J102),0))</f>
        <v/>
      </c>
      <c r="N102" s="8" t="n"/>
      <c r="O102" s="8" t="n"/>
      <c r="P102" s="8" t="n"/>
      <c r="Q102" s="18">
        <f>IF(OR(N102="",J102="",K102=""),"",ROUND(N102*1000/(J102*K102)*2,0)/2)</f>
        <v/>
      </c>
      <c r="R102" s="18">
        <f>IF(OR(O102="",J102="",K102=""),"",ROUND(O102*1000/(J102*K102)*2,0)/2)</f>
        <v/>
      </c>
      <c r="S102" s="18">
        <f>IF(OR(P102="",J102="",K102=""),"",ROUND(P102*1000/(J102*K102)*2,0)/2)</f>
        <v/>
      </c>
      <c r="T102" s="18">
        <f>IF(OR(COUNT(N102:P102)&lt;3,J102="",K102=""),"",ROUND(AVERAGE(N102:P102)*1000/(J102*K102)*2,0)/2)</f>
        <v/>
      </c>
      <c r="U102" s="18">
        <f>IF(COUNT(N102:P102)&lt;3,"",ROUND(MAX(ABS(N102-AVERAGE(N102:P102)),ABS(O102-AVERAGE(N102:P102)),ABS(P102-AVERAGE(N102:P102)))/AVERAGE(N102:P102)*100,1))</f>
        <v/>
      </c>
      <c r="V102" s="14">
        <f>IF(U102="","",IF(U102&gt;15,"A cube is &gt;15% from average: retest (see notes)","OK"))</f>
        <v/>
      </c>
      <c r="W102" s="8" t="n"/>
      <c r="X102" s="8" t="n"/>
    </row>
    <row r="103">
      <c r="A103" s="8" t="n">
        <v>99</v>
      </c>
      <c r="B103" s="8" t="n"/>
      <c r="C103" s="8" t="n"/>
      <c r="D103" s="8" t="n"/>
      <c r="E103" s="8" t="n"/>
      <c r="F103" s="9" t="n"/>
      <c r="G103" s="8" t="n"/>
      <c r="H103" s="10">
        <f>IF(OR(F103="",G103=""),"",F103+G103)</f>
        <v/>
      </c>
      <c r="I103" s="9" t="n"/>
      <c r="J103" s="8" t="n"/>
      <c r="K103" s="8" t="n"/>
      <c r="L103" s="17" t="n"/>
      <c r="M103" s="12">
        <f>IF(OR(L103="",J103="",K103=""),"",ROUND(L103*1000000000/(J103*K103*J103),0))</f>
        <v/>
      </c>
      <c r="N103" s="8" t="n"/>
      <c r="O103" s="8" t="n"/>
      <c r="P103" s="8" t="n"/>
      <c r="Q103" s="18">
        <f>IF(OR(N103="",J103="",K103=""),"",ROUND(N103*1000/(J103*K103)*2,0)/2)</f>
        <v/>
      </c>
      <c r="R103" s="18">
        <f>IF(OR(O103="",J103="",K103=""),"",ROUND(O103*1000/(J103*K103)*2,0)/2)</f>
        <v/>
      </c>
      <c r="S103" s="18">
        <f>IF(OR(P103="",J103="",K103=""),"",ROUND(P103*1000/(J103*K103)*2,0)/2)</f>
        <v/>
      </c>
      <c r="T103" s="18">
        <f>IF(OR(COUNT(N103:P103)&lt;3,J103="",K103=""),"",ROUND(AVERAGE(N103:P103)*1000/(J103*K103)*2,0)/2)</f>
        <v/>
      </c>
      <c r="U103" s="18">
        <f>IF(COUNT(N103:P103)&lt;3,"",ROUND(MAX(ABS(N103-AVERAGE(N103:P103)),ABS(O103-AVERAGE(N103:P103)),ABS(P103-AVERAGE(N103:P103)))/AVERAGE(N103:P103)*100,1))</f>
        <v/>
      </c>
      <c r="V103" s="14">
        <f>IF(U103="","",IF(U103&gt;15,"A cube is &gt;15% from average: retest (see notes)","OK"))</f>
        <v/>
      </c>
      <c r="W103" s="8" t="n"/>
      <c r="X103" s="8" t="n"/>
    </row>
    <row r="104">
      <c r="A104" s="8" t="n">
        <v>100</v>
      </c>
      <c r="B104" s="8" t="n"/>
      <c r="C104" s="8" t="n"/>
      <c r="D104" s="8" t="n"/>
      <c r="E104" s="8" t="n"/>
      <c r="F104" s="9" t="n"/>
      <c r="G104" s="8" t="n"/>
      <c r="H104" s="10">
        <f>IF(OR(F104="",G104=""),"",F104+G104)</f>
        <v/>
      </c>
      <c r="I104" s="9" t="n"/>
      <c r="J104" s="8" t="n"/>
      <c r="K104" s="8" t="n"/>
      <c r="L104" s="17" t="n"/>
      <c r="M104" s="12">
        <f>IF(OR(L104="",J104="",K104=""),"",ROUND(L104*1000000000/(J104*K104*J104),0))</f>
        <v/>
      </c>
      <c r="N104" s="8" t="n"/>
      <c r="O104" s="8" t="n"/>
      <c r="P104" s="8" t="n"/>
      <c r="Q104" s="18">
        <f>IF(OR(N104="",J104="",K104=""),"",ROUND(N104*1000/(J104*K104)*2,0)/2)</f>
        <v/>
      </c>
      <c r="R104" s="18">
        <f>IF(OR(O104="",J104="",K104=""),"",ROUND(O104*1000/(J104*K104)*2,0)/2)</f>
        <v/>
      </c>
      <c r="S104" s="18">
        <f>IF(OR(P104="",J104="",K104=""),"",ROUND(P104*1000/(J104*K104)*2,0)/2)</f>
        <v/>
      </c>
      <c r="T104" s="18">
        <f>IF(OR(COUNT(N104:P104)&lt;3,J104="",K104=""),"",ROUND(AVERAGE(N104:P104)*1000/(J104*K104)*2,0)/2)</f>
        <v/>
      </c>
      <c r="U104" s="18">
        <f>IF(COUNT(N104:P104)&lt;3,"",ROUND(MAX(ABS(N104-AVERAGE(N104:P104)),ABS(O104-AVERAGE(N104:P104)),ABS(P104-AVERAGE(N104:P104)))/AVERAGE(N104:P104)*100,1))</f>
        <v/>
      </c>
      <c r="V104" s="14">
        <f>IF(U104="","",IF(U104&gt;15,"A cube is &gt;15% from average: retest (see notes)","OK"))</f>
        <v/>
      </c>
      <c r="W104" s="8" t="n"/>
      <c r="X104" s="8" t="n"/>
    </row>
    <row r="105">
      <c r="A105" s="8" t="n">
        <v>101</v>
      </c>
      <c r="B105" s="8" t="n"/>
      <c r="C105" s="8" t="n"/>
      <c r="D105" s="8" t="n"/>
      <c r="E105" s="8" t="n"/>
      <c r="F105" s="9" t="n"/>
      <c r="G105" s="8" t="n"/>
      <c r="H105" s="10">
        <f>IF(OR(F105="",G105=""),"",F105+G105)</f>
        <v/>
      </c>
      <c r="I105" s="9" t="n"/>
      <c r="J105" s="8" t="n"/>
      <c r="K105" s="8" t="n"/>
      <c r="L105" s="17" t="n"/>
      <c r="M105" s="12">
        <f>IF(OR(L105="",J105="",K105=""),"",ROUND(L105*1000000000/(J105*K105*J105),0))</f>
        <v/>
      </c>
      <c r="N105" s="8" t="n"/>
      <c r="O105" s="8" t="n"/>
      <c r="P105" s="8" t="n"/>
      <c r="Q105" s="18">
        <f>IF(OR(N105="",J105="",K105=""),"",ROUND(N105*1000/(J105*K105)*2,0)/2)</f>
        <v/>
      </c>
      <c r="R105" s="18">
        <f>IF(OR(O105="",J105="",K105=""),"",ROUND(O105*1000/(J105*K105)*2,0)/2)</f>
        <v/>
      </c>
      <c r="S105" s="18">
        <f>IF(OR(P105="",J105="",K105=""),"",ROUND(P105*1000/(J105*K105)*2,0)/2)</f>
        <v/>
      </c>
      <c r="T105" s="18">
        <f>IF(OR(COUNT(N105:P105)&lt;3,J105="",K105=""),"",ROUND(AVERAGE(N105:P105)*1000/(J105*K105)*2,0)/2)</f>
        <v/>
      </c>
      <c r="U105" s="18">
        <f>IF(COUNT(N105:P105)&lt;3,"",ROUND(MAX(ABS(N105-AVERAGE(N105:P105)),ABS(O105-AVERAGE(N105:P105)),ABS(P105-AVERAGE(N105:P105)))/AVERAGE(N105:P105)*100,1))</f>
        <v/>
      </c>
      <c r="V105" s="14">
        <f>IF(U105="","",IF(U105&gt;15,"A cube is &gt;15% from average: retest (see notes)","OK"))</f>
        <v/>
      </c>
      <c r="W105" s="8" t="n"/>
      <c r="X105" s="8" t="n"/>
    </row>
    <row r="106">
      <c r="A106" s="8" t="n">
        <v>102</v>
      </c>
      <c r="B106" s="8" t="n"/>
      <c r="C106" s="8" t="n"/>
      <c r="D106" s="8" t="n"/>
      <c r="E106" s="8" t="n"/>
      <c r="F106" s="9" t="n"/>
      <c r="G106" s="8" t="n"/>
      <c r="H106" s="10">
        <f>IF(OR(F106="",G106=""),"",F106+G106)</f>
        <v/>
      </c>
      <c r="I106" s="9" t="n"/>
      <c r="J106" s="8" t="n"/>
      <c r="K106" s="8" t="n"/>
      <c r="L106" s="17" t="n"/>
      <c r="M106" s="12">
        <f>IF(OR(L106="",J106="",K106=""),"",ROUND(L106*1000000000/(J106*K106*J106),0))</f>
        <v/>
      </c>
      <c r="N106" s="8" t="n"/>
      <c r="O106" s="8" t="n"/>
      <c r="P106" s="8" t="n"/>
      <c r="Q106" s="18">
        <f>IF(OR(N106="",J106="",K106=""),"",ROUND(N106*1000/(J106*K106)*2,0)/2)</f>
        <v/>
      </c>
      <c r="R106" s="18">
        <f>IF(OR(O106="",J106="",K106=""),"",ROUND(O106*1000/(J106*K106)*2,0)/2)</f>
        <v/>
      </c>
      <c r="S106" s="18">
        <f>IF(OR(P106="",J106="",K106=""),"",ROUND(P106*1000/(J106*K106)*2,0)/2)</f>
        <v/>
      </c>
      <c r="T106" s="18">
        <f>IF(OR(COUNT(N106:P106)&lt;3,J106="",K106=""),"",ROUND(AVERAGE(N106:P106)*1000/(J106*K106)*2,0)/2)</f>
        <v/>
      </c>
      <c r="U106" s="18">
        <f>IF(COUNT(N106:P106)&lt;3,"",ROUND(MAX(ABS(N106-AVERAGE(N106:P106)),ABS(O106-AVERAGE(N106:P106)),ABS(P106-AVERAGE(N106:P106)))/AVERAGE(N106:P106)*100,1))</f>
        <v/>
      </c>
      <c r="V106" s="14">
        <f>IF(U106="","",IF(U106&gt;15,"A cube is &gt;15% from average: retest (see notes)","OK"))</f>
        <v/>
      </c>
      <c r="W106" s="8" t="n"/>
      <c r="X106" s="8" t="n"/>
    </row>
    <row r="107">
      <c r="A107" s="8" t="n">
        <v>103</v>
      </c>
      <c r="B107" s="8" t="n"/>
      <c r="C107" s="8" t="n"/>
      <c r="D107" s="8" t="n"/>
      <c r="E107" s="8" t="n"/>
      <c r="F107" s="9" t="n"/>
      <c r="G107" s="8" t="n"/>
      <c r="H107" s="10">
        <f>IF(OR(F107="",G107=""),"",F107+G107)</f>
        <v/>
      </c>
      <c r="I107" s="9" t="n"/>
      <c r="J107" s="8" t="n"/>
      <c r="K107" s="8" t="n"/>
      <c r="L107" s="17" t="n"/>
      <c r="M107" s="12">
        <f>IF(OR(L107="",J107="",K107=""),"",ROUND(L107*1000000000/(J107*K107*J107),0))</f>
        <v/>
      </c>
      <c r="N107" s="8" t="n"/>
      <c r="O107" s="8" t="n"/>
      <c r="P107" s="8" t="n"/>
      <c r="Q107" s="18">
        <f>IF(OR(N107="",J107="",K107=""),"",ROUND(N107*1000/(J107*K107)*2,0)/2)</f>
        <v/>
      </c>
      <c r="R107" s="18">
        <f>IF(OR(O107="",J107="",K107=""),"",ROUND(O107*1000/(J107*K107)*2,0)/2)</f>
        <v/>
      </c>
      <c r="S107" s="18">
        <f>IF(OR(P107="",J107="",K107=""),"",ROUND(P107*1000/(J107*K107)*2,0)/2)</f>
        <v/>
      </c>
      <c r="T107" s="18">
        <f>IF(OR(COUNT(N107:P107)&lt;3,J107="",K107=""),"",ROUND(AVERAGE(N107:P107)*1000/(J107*K107)*2,0)/2)</f>
        <v/>
      </c>
      <c r="U107" s="18">
        <f>IF(COUNT(N107:P107)&lt;3,"",ROUND(MAX(ABS(N107-AVERAGE(N107:P107)),ABS(O107-AVERAGE(N107:P107)),ABS(P107-AVERAGE(N107:P107)))/AVERAGE(N107:P107)*100,1))</f>
        <v/>
      </c>
      <c r="V107" s="14">
        <f>IF(U107="","",IF(U107&gt;15,"A cube is &gt;15% from average: retest (see notes)","OK"))</f>
        <v/>
      </c>
      <c r="W107" s="8" t="n"/>
      <c r="X107" s="8" t="n"/>
    </row>
    <row r="108">
      <c r="A108" s="8" t="n">
        <v>104</v>
      </c>
      <c r="B108" s="8" t="n"/>
      <c r="C108" s="8" t="n"/>
      <c r="D108" s="8" t="n"/>
      <c r="E108" s="8" t="n"/>
      <c r="F108" s="9" t="n"/>
      <c r="G108" s="8" t="n"/>
      <c r="H108" s="10">
        <f>IF(OR(F108="",G108=""),"",F108+G108)</f>
        <v/>
      </c>
      <c r="I108" s="9" t="n"/>
      <c r="J108" s="8" t="n"/>
      <c r="K108" s="8" t="n"/>
      <c r="L108" s="17" t="n"/>
      <c r="M108" s="12">
        <f>IF(OR(L108="",J108="",K108=""),"",ROUND(L108*1000000000/(J108*K108*J108),0))</f>
        <v/>
      </c>
      <c r="N108" s="8" t="n"/>
      <c r="O108" s="8" t="n"/>
      <c r="P108" s="8" t="n"/>
      <c r="Q108" s="18">
        <f>IF(OR(N108="",J108="",K108=""),"",ROUND(N108*1000/(J108*K108)*2,0)/2)</f>
        <v/>
      </c>
      <c r="R108" s="18">
        <f>IF(OR(O108="",J108="",K108=""),"",ROUND(O108*1000/(J108*K108)*2,0)/2)</f>
        <v/>
      </c>
      <c r="S108" s="18">
        <f>IF(OR(P108="",J108="",K108=""),"",ROUND(P108*1000/(J108*K108)*2,0)/2)</f>
        <v/>
      </c>
      <c r="T108" s="18">
        <f>IF(OR(COUNT(N108:P108)&lt;3,J108="",K108=""),"",ROUND(AVERAGE(N108:P108)*1000/(J108*K108)*2,0)/2)</f>
        <v/>
      </c>
      <c r="U108" s="18">
        <f>IF(COUNT(N108:P108)&lt;3,"",ROUND(MAX(ABS(N108-AVERAGE(N108:P108)),ABS(O108-AVERAGE(N108:P108)),ABS(P108-AVERAGE(N108:P108)))/AVERAGE(N108:P108)*100,1))</f>
        <v/>
      </c>
      <c r="V108" s="14">
        <f>IF(U108="","",IF(U108&gt;15,"A cube is &gt;15% from average: retest (see notes)","OK"))</f>
        <v/>
      </c>
      <c r="W108" s="8" t="n"/>
      <c r="X108" s="8" t="n"/>
    </row>
    <row r="109">
      <c r="A109" s="8" t="n">
        <v>105</v>
      </c>
      <c r="B109" s="8" t="n"/>
      <c r="C109" s="8" t="n"/>
      <c r="D109" s="8" t="n"/>
      <c r="E109" s="8" t="n"/>
      <c r="F109" s="9" t="n"/>
      <c r="G109" s="8" t="n"/>
      <c r="H109" s="10">
        <f>IF(OR(F109="",G109=""),"",F109+G109)</f>
        <v/>
      </c>
      <c r="I109" s="9" t="n"/>
      <c r="J109" s="8" t="n"/>
      <c r="K109" s="8" t="n"/>
      <c r="L109" s="17" t="n"/>
      <c r="M109" s="12">
        <f>IF(OR(L109="",J109="",K109=""),"",ROUND(L109*1000000000/(J109*K109*J109),0))</f>
        <v/>
      </c>
      <c r="N109" s="8" t="n"/>
      <c r="O109" s="8" t="n"/>
      <c r="P109" s="8" t="n"/>
      <c r="Q109" s="18">
        <f>IF(OR(N109="",J109="",K109=""),"",ROUND(N109*1000/(J109*K109)*2,0)/2)</f>
        <v/>
      </c>
      <c r="R109" s="18">
        <f>IF(OR(O109="",J109="",K109=""),"",ROUND(O109*1000/(J109*K109)*2,0)/2)</f>
        <v/>
      </c>
      <c r="S109" s="18">
        <f>IF(OR(P109="",J109="",K109=""),"",ROUND(P109*1000/(J109*K109)*2,0)/2)</f>
        <v/>
      </c>
      <c r="T109" s="18">
        <f>IF(OR(COUNT(N109:P109)&lt;3,J109="",K109=""),"",ROUND(AVERAGE(N109:P109)*1000/(J109*K109)*2,0)/2)</f>
        <v/>
      </c>
      <c r="U109" s="18">
        <f>IF(COUNT(N109:P109)&lt;3,"",ROUND(MAX(ABS(N109-AVERAGE(N109:P109)),ABS(O109-AVERAGE(N109:P109)),ABS(P109-AVERAGE(N109:P109)))/AVERAGE(N109:P109)*100,1))</f>
        <v/>
      </c>
      <c r="V109" s="14">
        <f>IF(U109="","",IF(U109&gt;15,"A cube is &gt;15% from average: retest (see notes)","OK"))</f>
        <v/>
      </c>
      <c r="W109" s="8" t="n"/>
      <c r="X109" s="8" t="n"/>
    </row>
    <row r="110">
      <c r="A110" s="8" t="n">
        <v>106</v>
      </c>
      <c r="B110" s="8" t="n"/>
      <c r="C110" s="8" t="n"/>
      <c r="D110" s="8" t="n"/>
      <c r="E110" s="8" t="n"/>
      <c r="F110" s="9" t="n"/>
      <c r="G110" s="8" t="n"/>
      <c r="H110" s="10">
        <f>IF(OR(F110="",G110=""),"",F110+G110)</f>
        <v/>
      </c>
      <c r="I110" s="9" t="n"/>
      <c r="J110" s="8" t="n"/>
      <c r="K110" s="8" t="n"/>
      <c r="L110" s="17" t="n"/>
      <c r="M110" s="12">
        <f>IF(OR(L110="",J110="",K110=""),"",ROUND(L110*1000000000/(J110*K110*J110),0))</f>
        <v/>
      </c>
      <c r="N110" s="8" t="n"/>
      <c r="O110" s="8" t="n"/>
      <c r="P110" s="8" t="n"/>
      <c r="Q110" s="18">
        <f>IF(OR(N110="",J110="",K110=""),"",ROUND(N110*1000/(J110*K110)*2,0)/2)</f>
        <v/>
      </c>
      <c r="R110" s="18">
        <f>IF(OR(O110="",J110="",K110=""),"",ROUND(O110*1000/(J110*K110)*2,0)/2)</f>
        <v/>
      </c>
      <c r="S110" s="18">
        <f>IF(OR(P110="",J110="",K110=""),"",ROUND(P110*1000/(J110*K110)*2,0)/2)</f>
        <v/>
      </c>
      <c r="T110" s="18">
        <f>IF(OR(COUNT(N110:P110)&lt;3,J110="",K110=""),"",ROUND(AVERAGE(N110:P110)*1000/(J110*K110)*2,0)/2)</f>
        <v/>
      </c>
      <c r="U110" s="18">
        <f>IF(COUNT(N110:P110)&lt;3,"",ROUND(MAX(ABS(N110-AVERAGE(N110:P110)),ABS(O110-AVERAGE(N110:P110)),ABS(P110-AVERAGE(N110:P110)))/AVERAGE(N110:P110)*100,1))</f>
        <v/>
      </c>
      <c r="V110" s="14">
        <f>IF(U110="","",IF(U110&gt;15,"A cube is &gt;15% from average: retest (see notes)","OK"))</f>
        <v/>
      </c>
      <c r="W110" s="8" t="n"/>
      <c r="X110" s="8" t="n"/>
    </row>
    <row r="111">
      <c r="A111" s="8" t="n">
        <v>107</v>
      </c>
      <c r="B111" s="8" t="n"/>
      <c r="C111" s="8" t="n"/>
      <c r="D111" s="8" t="n"/>
      <c r="E111" s="8" t="n"/>
      <c r="F111" s="9" t="n"/>
      <c r="G111" s="8" t="n"/>
      <c r="H111" s="10">
        <f>IF(OR(F111="",G111=""),"",F111+G111)</f>
        <v/>
      </c>
      <c r="I111" s="9" t="n"/>
      <c r="J111" s="8" t="n"/>
      <c r="K111" s="8" t="n"/>
      <c r="L111" s="17" t="n"/>
      <c r="M111" s="12">
        <f>IF(OR(L111="",J111="",K111=""),"",ROUND(L111*1000000000/(J111*K111*J111),0))</f>
        <v/>
      </c>
      <c r="N111" s="8" t="n"/>
      <c r="O111" s="8" t="n"/>
      <c r="P111" s="8" t="n"/>
      <c r="Q111" s="18">
        <f>IF(OR(N111="",J111="",K111=""),"",ROUND(N111*1000/(J111*K111)*2,0)/2)</f>
        <v/>
      </c>
      <c r="R111" s="18">
        <f>IF(OR(O111="",J111="",K111=""),"",ROUND(O111*1000/(J111*K111)*2,0)/2)</f>
        <v/>
      </c>
      <c r="S111" s="18">
        <f>IF(OR(P111="",J111="",K111=""),"",ROUND(P111*1000/(J111*K111)*2,0)/2)</f>
        <v/>
      </c>
      <c r="T111" s="18">
        <f>IF(OR(COUNT(N111:P111)&lt;3,J111="",K111=""),"",ROUND(AVERAGE(N111:P111)*1000/(J111*K111)*2,0)/2)</f>
        <v/>
      </c>
      <c r="U111" s="18">
        <f>IF(COUNT(N111:P111)&lt;3,"",ROUND(MAX(ABS(N111-AVERAGE(N111:P111)),ABS(O111-AVERAGE(N111:P111)),ABS(P111-AVERAGE(N111:P111)))/AVERAGE(N111:P111)*100,1))</f>
        <v/>
      </c>
      <c r="V111" s="14">
        <f>IF(U111="","",IF(U111&gt;15,"A cube is &gt;15% from average: retest (see notes)","OK"))</f>
        <v/>
      </c>
      <c r="W111" s="8" t="n"/>
      <c r="X111" s="8" t="n"/>
    </row>
    <row r="112">
      <c r="A112" s="8" t="n">
        <v>108</v>
      </c>
      <c r="B112" s="8" t="n"/>
      <c r="C112" s="8" t="n"/>
      <c r="D112" s="8" t="n"/>
      <c r="E112" s="8" t="n"/>
      <c r="F112" s="9" t="n"/>
      <c r="G112" s="8" t="n"/>
      <c r="H112" s="10">
        <f>IF(OR(F112="",G112=""),"",F112+G112)</f>
        <v/>
      </c>
      <c r="I112" s="9" t="n"/>
      <c r="J112" s="8" t="n"/>
      <c r="K112" s="8" t="n"/>
      <c r="L112" s="17" t="n"/>
      <c r="M112" s="12">
        <f>IF(OR(L112="",J112="",K112=""),"",ROUND(L112*1000000000/(J112*K112*J112),0))</f>
        <v/>
      </c>
      <c r="N112" s="8" t="n"/>
      <c r="O112" s="8" t="n"/>
      <c r="P112" s="8" t="n"/>
      <c r="Q112" s="18">
        <f>IF(OR(N112="",J112="",K112=""),"",ROUND(N112*1000/(J112*K112)*2,0)/2)</f>
        <v/>
      </c>
      <c r="R112" s="18">
        <f>IF(OR(O112="",J112="",K112=""),"",ROUND(O112*1000/(J112*K112)*2,0)/2)</f>
        <v/>
      </c>
      <c r="S112" s="18">
        <f>IF(OR(P112="",J112="",K112=""),"",ROUND(P112*1000/(J112*K112)*2,0)/2)</f>
        <v/>
      </c>
      <c r="T112" s="18">
        <f>IF(OR(COUNT(N112:P112)&lt;3,J112="",K112=""),"",ROUND(AVERAGE(N112:P112)*1000/(J112*K112)*2,0)/2)</f>
        <v/>
      </c>
      <c r="U112" s="18">
        <f>IF(COUNT(N112:P112)&lt;3,"",ROUND(MAX(ABS(N112-AVERAGE(N112:P112)),ABS(O112-AVERAGE(N112:P112)),ABS(P112-AVERAGE(N112:P112)))/AVERAGE(N112:P112)*100,1))</f>
        <v/>
      </c>
      <c r="V112" s="14">
        <f>IF(U112="","",IF(U112&gt;15,"A cube is &gt;15% from average: retest (see notes)","OK"))</f>
        <v/>
      </c>
      <c r="W112" s="8" t="n"/>
      <c r="X112" s="8" t="n"/>
    </row>
    <row r="113">
      <c r="A113" s="8" t="n">
        <v>109</v>
      </c>
      <c r="B113" s="8" t="n"/>
      <c r="C113" s="8" t="n"/>
      <c r="D113" s="8" t="n"/>
      <c r="E113" s="8" t="n"/>
      <c r="F113" s="9" t="n"/>
      <c r="G113" s="8" t="n"/>
      <c r="H113" s="10">
        <f>IF(OR(F113="",G113=""),"",F113+G113)</f>
        <v/>
      </c>
      <c r="I113" s="9" t="n"/>
      <c r="J113" s="8" t="n"/>
      <c r="K113" s="8" t="n"/>
      <c r="L113" s="17" t="n"/>
      <c r="M113" s="12">
        <f>IF(OR(L113="",J113="",K113=""),"",ROUND(L113*1000000000/(J113*K113*J113),0))</f>
        <v/>
      </c>
      <c r="N113" s="8" t="n"/>
      <c r="O113" s="8" t="n"/>
      <c r="P113" s="8" t="n"/>
      <c r="Q113" s="18">
        <f>IF(OR(N113="",J113="",K113=""),"",ROUND(N113*1000/(J113*K113)*2,0)/2)</f>
        <v/>
      </c>
      <c r="R113" s="18">
        <f>IF(OR(O113="",J113="",K113=""),"",ROUND(O113*1000/(J113*K113)*2,0)/2)</f>
        <v/>
      </c>
      <c r="S113" s="18">
        <f>IF(OR(P113="",J113="",K113=""),"",ROUND(P113*1000/(J113*K113)*2,0)/2)</f>
        <v/>
      </c>
      <c r="T113" s="18">
        <f>IF(OR(COUNT(N113:P113)&lt;3,J113="",K113=""),"",ROUND(AVERAGE(N113:P113)*1000/(J113*K113)*2,0)/2)</f>
        <v/>
      </c>
      <c r="U113" s="18">
        <f>IF(COUNT(N113:P113)&lt;3,"",ROUND(MAX(ABS(N113-AVERAGE(N113:P113)),ABS(O113-AVERAGE(N113:P113)),ABS(P113-AVERAGE(N113:P113)))/AVERAGE(N113:P113)*100,1))</f>
        <v/>
      </c>
      <c r="V113" s="14">
        <f>IF(U113="","",IF(U113&gt;15,"A cube is &gt;15% from average: retest (see notes)","OK"))</f>
        <v/>
      </c>
      <c r="W113" s="8" t="n"/>
      <c r="X113" s="8" t="n"/>
    </row>
    <row r="114">
      <c r="A114" s="8" t="n">
        <v>110</v>
      </c>
      <c r="B114" s="8" t="n"/>
      <c r="C114" s="8" t="n"/>
      <c r="D114" s="8" t="n"/>
      <c r="E114" s="8" t="n"/>
      <c r="F114" s="9" t="n"/>
      <c r="G114" s="8" t="n"/>
      <c r="H114" s="10">
        <f>IF(OR(F114="",G114=""),"",F114+G114)</f>
        <v/>
      </c>
      <c r="I114" s="9" t="n"/>
      <c r="J114" s="8" t="n"/>
      <c r="K114" s="8" t="n"/>
      <c r="L114" s="17" t="n"/>
      <c r="M114" s="12">
        <f>IF(OR(L114="",J114="",K114=""),"",ROUND(L114*1000000000/(J114*K114*J114),0))</f>
        <v/>
      </c>
      <c r="N114" s="8" t="n"/>
      <c r="O114" s="8" t="n"/>
      <c r="P114" s="8" t="n"/>
      <c r="Q114" s="18">
        <f>IF(OR(N114="",J114="",K114=""),"",ROUND(N114*1000/(J114*K114)*2,0)/2)</f>
        <v/>
      </c>
      <c r="R114" s="18">
        <f>IF(OR(O114="",J114="",K114=""),"",ROUND(O114*1000/(J114*K114)*2,0)/2)</f>
        <v/>
      </c>
      <c r="S114" s="18">
        <f>IF(OR(P114="",J114="",K114=""),"",ROUND(P114*1000/(J114*K114)*2,0)/2)</f>
        <v/>
      </c>
      <c r="T114" s="18">
        <f>IF(OR(COUNT(N114:P114)&lt;3,J114="",K114=""),"",ROUND(AVERAGE(N114:P114)*1000/(J114*K114)*2,0)/2)</f>
        <v/>
      </c>
      <c r="U114" s="18">
        <f>IF(COUNT(N114:P114)&lt;3,"",ROUND(MAX(ABS(N114-AVERAGE(N114:P114)),ABS(O114-AVERAGE(N114:P114)),ABS(P114-AVERAGE(N114:P114)))/AVERAGE(N114:P114)*100,1))</f>
        <v/>
      </c>
      <c r="V114" s="14">
        <f>IF(U114="","",IF(U114&gt;15,"A cube is &gt;15% from average: retest (see notes)","OK"))</f>
        <v/>
      </c>
      <c r="W114" s="8" t="n"/>
      <c r="X114" s="8" t="n"/>
    </row>
    <row r="115">
      <c r="A115" s="8" t="n">
        <v>111</v>
      </c>
      <c r="B115" s="8" t="n"/>
      <c r="C115" s="8" t="n"/>
      <c r="D115" s="8" t="n"/>
      <c r="E115" s="8" t="n"/>
      <c r="F115" s="9" t="n"/>
      <c r="G115" s="8" t="n"/>
      <c r="H115" s="10">
        <f>IF(OR(F115="",G115=""),"",F115+G115)</f>
        <v/>
      </c>
      <c r="I115" s="9" t="n"/>
      <c r="J115" s="8" t="n"/>
      <c r="K115" s="8" t="n"/>
      <c r="L115" s="17" t="n"/>
      <c r="M115" s="12">
        <f>IF(OR(L115="",J115="",K115=""),"",ROUND(L115*1000000000/(J115*K115*J115),0))</f>
        <v/>
      </c>
      <c r="N115" s="8" t="n"/>
      <c r="O115" s="8" t="n"/>
      <c r="P115" s="8" t="n"/>
      <c r="Q115" s="18">
        <f>IF(OR(N115="",J115="",K115=""),"",ROUND(N115*1000/(J115*K115)*2,0)/2)</f>
        <v/>
      </c>
      <c r="R115" s="18">
        <f>IF(OR(O115="",J115="",K115=""),"",ROUND(O115*1000/(J115*K115)*2,0)/2)</f>
        <v/>
      </c>
      <c r="S115" s="18">
        <f>IF(OR(P115="",J115="",K115=""),"",ROUND(P115*1000/(J115*K115)*2,0)/2)</f>
        <v/>
      </c>
      <c r="T115" s="18">
        <f>IF(OR(COUNT(N115:P115)&lt;3,J115="",K115=""),"",ROUND(AVERAGE(N115:P115)*1000/(J115*K115)*2,0)/2)</f>
        <v/>
      </c>
      <c r="U115" s="18">
        <f>IF(COUNT(N115:P115)&lt;3,"",ROUND(MAX(ABS(N115-AVERAGE(N115:P115)),ABS(O115-AVERAGE(N115:P115)),ABS(P115-AVERAGE(N115:P115)))/AVERAGE(N115:P115)*100,1))</f>
        <v/>
      </c>
      <c r="V115" s="14">
        <f>IF(U115="","",IF(U115&gt;15,"A cube is &gt;15% from average: retest (see notes)","OK"))</f>
        <v/>
      </c>
      <c r="W115" s="8" t="n"/>
      <c r="X115" s="8" t="n"/>
    </row>
    <row r="116">
      <c r="A116" s="8" t="n">
        <v>112</v>
      </c>
      <c r="B116" s="8" t="n"/>
      <c r="C116" s="8" t="n"/>
      <c r="D116" s="8" t="n"/>
      <c r="E116" s="8" t="n"/>
      <c r="F116" s="9" t="n"/>
      <c r="G116" s="8" t="n"/>
      <c r="H116" s="10">
        <f>IF(OR(F116="",G116=""),"",F116+G116)</f>
        <v/>
      </c>
      <c r="I116" s="9" t="n"/>
      <c r="J116" s="8" t="n"/>
      <c r="K116" s="8" t="n"/>
      <c r="L116" s="17" t="n"/>
      <c r="M116" s="12">
        <f>IF(OR(L116="",J116="",K116=""),"",ROUND(L116*1000000000/(J116*K116*J116),0))</f>
        <v/>
      </c>
      <c r="N116" s="8" t="n"/>
      <c r="O116" s="8" t="n"/>
      <c r="P116" s="8" t="n"/>
      <c r="Q116" s="18">
        <f>IF(OR(N116="",J116="",K116=""),"",ROUND(N116*1000/(J116*K116)*2,0)/2)</f>
        <v/>
      </c>
      <c r="R116" s="18">
        <f>IF(OR(O116="",J116="",K116=""),"",ROUND(O116*1000/(J116*K116)*2,0)/2)</f>
        <v/>
      </c>
      <c r="S116" s="18">
        <f>IF(OR(P116="",J116="",K116=""),"",ROUND(P116*1000/(J116*K116)*2,0)/2)</f>
        <v/>
      </c>
      <c r="T116" s="18">
        <f>IF(OR(COUNT(N116:P116)&lt;3,J116="",K116=""),"",ROUND(AVERAGE(N116:P116)*1000/(J116*K116)*2,0)/2)</f>
        <v/>
      </c>
      <c r="U116" s="18">
        <f>IF(COUNT(N116:P116)&lt;3,"",ROUND(MAX(ABS(N116-AVERAGE(N116:P116)),ABS(O116-AVERAGE(N116:P116)),ABS(P116-AVERAGE(N116:P116)))/AVERAGE(N116:P116)*100,1))</f>
        <v/>
      </c>
      <c r="V116" s="14">
        <f>IF(U116="","",IF(U116&gt;15,"A cube is &gt;15% from average: retest (see notes)","OK"))</f>
        <v/>
      </c>
      <c r="W116" s="8" t="n"/>
      <c r="X116" s="8" t="n"/>
    </row>
    <row r="117">
      <c r="A117" s="8" t="n">
        <v>113</v>
      </c>
      <c r="B117" s="8" t="n"/>
      <c r="C117" s="8" t="n"/>
      <c r="D117" s="8" t="n"/>
      <c r="E117" s="8" t="n"/>
      <c r="F117" s="9" t="n"/>
      <c r="G117" s="8" t="n"/>
      <c r="H117" s="10">
        <f>IF(OR(F117="",G117=""),"",F117+G117)</f>
        <v/>
      </c>
      <c r="I117" s="9" t="n"/>
      <c r="J117" s="8" t="n"/>
      <c r="K117" s="8" t="n"/>
      <c r="L117" s="17" t="n"/>
      <c r="M117" s="12">
        <f>IF(OR(L117="",J117="",K117=""),"",ROUND(L117*1000000000/(J117*K117*J117),0))</f>
        <v/>
      </c>
      <c r="N117" s="8" t="n"/>
      <c r="O117" s="8" t="n"/>
      <c r="P117" s="8" t="n"/>
      <c r="Q117" s="18">
        <f>IF(OR(N117="",J117="",K117=""),"",ROUND(N117*1000/(J117*K117)*2,0)/2)</f>
        <v/>
      </c>
      <c r="R117" s="18">
        <f>IF(OR(O117="",J117="",K117=""),"",ROUND(O117*1000/(J117*K117)*2,0)/2)</f>
        <v/>
      </c>
      <c r="S117" s="18">
        <f>IF(OR(P117="",J117="",K117=""),"",ROUND(P117*1000/(J117*K117)*2,0)/2)</f>
        <v/>
      </c>
      <c r="T117" s="18">
        <f>IF(OR(COUNT(N117:P117)&lt;3,J117="",K117=""),"",ROUND(AVERAGE(N117:P117)*1000/(J117*K117)*2,0)/2)</f>
        <v/>
      </c>
      <c r="U117" s="18">
        <f>IF(COUNT(N117:P117)&lt;3,"",ROUND(MAX(ABS(N117-AVERAGE(N117:P117)),ABS(O117-AVERAGE(N117:P117)),ABS(P117-AVERAGE(N117:P117)))/AVERAGE(N117:P117)*100,1))</f>
        <v/>
      </c>
      <c r="V117" s="14">
        <f>IF(U117="","",IF(U117&gt;15,"A cube is &gt;15% from average: retest (see notes)","OK"))</f>
        <v/>
      </c>
      <c r="W117" s="8" t="n"/>
      <c r="X117" s="8" t="n"/>
    </row>
    <row r="118">
      <c r="A118" s="8" t="n">
        <v>114</v>
      </c>
      <c r="B118" s="8" t="n"/>
      <c r="C118" s="8" t="n"/>
      <c r="D118" s="8" t="n"/>
      <c r="E118" s="8" t="n"/>
      <c r="F118" s="9" t="n"/>
      <c r="G118" s="8" t="n"/>
      <c r="H118" s="10">
        <f>IF(OR(F118="",G118=""),"",F118+G118)</f>
        <v/>
      </c>
      <c r="I118" s="9" t="n"/>
      <c r="J118" s="8" t="n"/>
      <c r="K118" s="8" t="n"/>
      <c r="L118" s="17" t="n"/>
      <c r="M118" s="12">
        <f>IF(OR(L118="",J118="",K118=""),"",ROUND(L118*1000000000/(J118*K118*J118),0))</f>
        <v/>
      </c>
      <c r="N118" s="8" t="n"/>
      <c r="O118" s="8" t="n"/>
      <c r="P118" s="8" t="n"/>
      <c r="Q118" s="18">
        <f>IF(OR(N118="",J118="",K118=""),"",ROUND(N118*1000/(J118*K118)*2,0)/2)</f>
        <v/>
      </c>
      <c r="R118" s="18">
        <f>IF(OR(O118="",J118="",K118=""),"",ROUND(O118*1000/(J118*K118)*2,0)/2)</f>
        <v/>
      </c>
      <c r="S118" s="18">
        <f>IF(OR(P118="",J118="",K118=""),"",ROUND(P118*1000/(J118*K118)*2,0)/2)</f>
        <v/>
      </c>
      <c r="T118" s="18">
        <f>IF(OR(COUNT(N118:P118)&lt;3,J118="",K118=""),"",ROUND(AVERAGE(N118:P118)*1000/(J118*K118)*2,0)/2)</f>
        <v/>
      </c>
      <c r="U118" s="18">
        <f>IF(COUNT(N118:P118)&lt;3,"",ROUND(MAX(ABS(N118-AVERAGE(N118:P118)),ABS(O118-AVERAGE(N118:P118)),ABS(P118-AVERAGE(N118:P118)))/AVERAGE(N118:P118)*100,1))</f>
        <v/>
      </c>
      <c r="V118" s="14">
        <f>IF(U118="","",IF(U118&gt;15,"A cube is &gt;15% from average: retest (see notes)","OK"))</f>
        <v/>
      </c>
      <c r="W118" s="8" t="n"/>
      <c r="X118" s="8" t="n"/>
    </row>
    <row r="119">
      <c r="A119" s="8" t="n">
        <v>115</v>
      </c>
      <c r="B119" s="8" t="n"/>
      <c r="C119" s="8" t="n"/>
      <c r="D119" s="8" t="n"/>
      <c r="E119" s="8" t="n"/>
      <c r="F119" s="9" t="n"/>
      <c r="G119" s="8" t="n"/>
      <c r="H119" s="10">
        <f>IF(OR(F119="",G119=""),"",F119+G119)</f>
        <v/>
      </c>
      <c r="I119" s="9" t="n"/>
      <c r="J119" s="8" t="n"/>
      <c r="K119" s="8" t="n"/>
      <c r="L119" s="17" t="n"/>
      <c r="M119" s="12">
        <f>IF(OR(L119="",J119="",K119=""),"",ROUND(L119*1000000000/(J119*K119*J119),0))</f>
        <v/>
      </c>
      <c r="N119" s="8" t="n"/>
      <c r="O119" s="8" t="n"/>
      <c r="P119" s="8" t="n"/>
      <c r="Q119" s="18">
        <f>IF(OR(N119="",J119="",K119=""),"",ROUND(N119*1000/(J119*K119)*2,0)/2)</f>
        <v/>
      </c>
      <c r="R119" s="18">
        <f>IF(OR(O119="",J119="",K119=""),"",ROUND(O119*1000/(J119*K119)*2,0)/2)</f>
        <v/>
      </c>
      <c r="S119" s="18">
        <f>IF(OR(P119="",J119="",K119=""),"",ROUND(P119*1000/(J119*K119)*2,0)/2)</f>
        <v/>
      </c>
      <c r="T119" s="18">
        <f>IF(OR(COUNT(N119:P119)&lt;3,J119="",K119=""),"",ROUND(AVERAGE(N119:P119)*1000/(J119*K119)*2,0)/2)</f>
        <v/>
      </c>
      <c r="U119" s="18">
        <f>IF(COUNT(N119:P119)&lt;3,"",ROUND(MAX(ABS(N119-AVERAGE(N119:P119)),ABS(O119-AVERAGE(N119:P119)),ABS(P119-AVERAGE(N119:P119)))/AVERAGE(N119:P119)*100,1))</f>
        <v/>
      </c>
      <c r="V119" s="14">
        <f>IF(U119="","",IF(U119&gt;15,"A cube is &gt;15% from average: retest (see notes)","OK"))</f>
        <v/>
      </c>
      <c r="W119" s="8" t="n"/>
      <c r="X119" s="8" t="n"/>
    </row>
    <row r="120">
      <c r="A120" s="8" t="n">
        <v>116</v>
      </c>
      <c r="B120" s="8" t="n"/>
      <c r="C120" s="8" t="n"/>
      <c r="D120" s="8" t="n"/>
      <c r="E120" s="8" t="n"/>
      <c r="F120" s="9" t="n"/>
      <c r="G120" s="8" t="n"/>
      <c r="H120" s="10">
        <f>IF(OR(F120="",G120=""),"",F120+G120)</f>
        <v/>
      </c>
      <c r="I120" s="9" t="n"/>
      <c r="J120" s="8" t="n"/>
      <c r="K120" s="8" t="n"/>
      <c r="L120" s="17" t="n"/>
      <c r="M120" s="12">
        <f>IF(OR(L120="",J120="",K120=""),"",ROUND(L120*1000000000/(J120*K120*J120),0))</f>
        <v/>
      </c>
      <c r="N120" s="8" t="n"/>
      <c r="O120" s="8" t="n"/>
      <c r="P120" s="8" t="n"/>
      <c r="Q120" s="18">
        <f>IF(OR(N120="",J120="",K120=""),"",ROUND(N120*1000/(J120*K120)*2,0)/2)</f>
        <v/>
      </c>
      <c r="R120" s="18">
        <f>IF(OR(O120="",J120="",K120=""),"",ROUND(O120*1000/(J120*K120)*2,0)/2)</f>
        <v/>
      </c>
      <c r="S120" s="18">
        <f>IF(OR(P120="",J120="",K120=""),"",ROUND(P120*1000/(J120*K120)*2,0)/2)</f>
        <v/>
      </c>
      <c r="T120" s="18">
        <f>IF(OR(COUNT(N120:P120)&lt;3,J120="",K120=""),"",ROUND(AVERAGE(N120:P120)*1000/(J120*K120)*2,0)/2)</f>
        <v/>
      </c>
      <c r="U120" s="18">
        <f>IF(COUNT(N120:P120)&lt;3,"",ROUND(MAX(ABS(N120-AVERAGE(N120:P120)),ABS(O120-AVERAGE(N120:P120)),ABS(P120-AVERAGE(N120:P120)))/AVERAGE(N120:P120)*100,1))</f>
        <v/>
      </c>
      <c r="V120" s="14">
        <f>IF(U120="","",IF(U120&gt;15,"A cube is &gt;15% from average: retest (see notes)","OK"))</f>
        <v/>
      </c>
      <c r="W120" s="8" t="n"/>
      <c r="X120" s="8" t="n"/>
    </row>
    <row r="121">
      <c r="A121" s="8" t="n">
        <v>117</v>
      </c>
      <c r="B121" s="8" t="n"/>
      <c r="C121" s="8" t="n"/>
      <c r="D121" s="8" t="n"/>
      <c r="E121" s="8" t="n"/>
      <c r="F121" s="9" t="n"/>
      <c r="G121" s="8" t="n"/>
      <c r="H121" s="10">
        <f>IF(OR(F121="",G121=""),"",F121+G121)</f>
        <v/>
      </c>
      <c r="I121" s="9" t="n"/>
      <c r="J121" s="8" t="n"/>
      <c r="K121" s="8" t="n"/>
      <c r="L121" s="17" t="n"/>
      <c r="M121" s="12">
        <f>IF(OR(L121="",J121="",K121=""),"",ROUND(L121*1000000000/(J121*K121*J121),0))</f>
        <v/>
      </c>
      <c r="N121" s="8" t="n"/>
      <c r="O121" s="8" t="n"/>
      <c r="P121" s="8" t="n"/>
      <c r="Q121" s="18">
        <f>IF(OR(N121="",J121="",K121=""),"",ROUND(N121*1000/(J121*K121)*2,0)/2)</f>
        <v/>
      </c>
      <c r="R121" s="18">
        <f>IF(OR(O121="",J121="",K121=""),"",ROUND(O121*1000/(J121*K121)*2,0)/2)</f>
        <v/>
      </c>
      <c r="S121" s="18">
        <f>IF(OR(P121="",J121="",K121=""),"",ROUND(P121*1000/(J121*K121)*2,0)/2)</f>
        <v/>
      </c>
      <c r="T121" s="18">
        <f>IF(OR(COUNT(N121:P121)&lt;3,J121="",K121=""),"",ROUND(AVERAGE(N121:P121)*1000/(J121*K121)*2,0)/2)</f>
        <v/>
      </c>
      <c r="U121" s="18">
        <f>IF(COUNT(N121:P121)&lt;3,"",ROUND(MAX(ABS(N121-AVERAGE(N121:P121)),ABS(O121-AVERAGE(N121:P121)),ABS(P121-AVERAGE(N121:P121)))/AVERAGE(N121:P121)*100,1))</f>
        <v/>
      </c>
      <c r="V121" s="14">
        <f>IF(U121="","",IF(U121&gt;15,"A cube is &gt;15% from average: retest (see notes)","OK"))</f>
        <v/>
      </c>
      <c r="W121" s="8" t="n"/>
      <c r="X121" s="8" t="n"/>
    </row>
    <row r="122">
      <c r="A122" s="8" t="n">
        <v>118</v>
      </c>
      <c r="B122" s="8" t="n"/>
      <c r="C122" s="8" t="n"/>
      <c r="D122" s="8" t="n"/>
      <c r="E122" s="8" t="n"/>
      <c r="F122" s="9" t="n"/>
      <c r="G122" s="8" t="n"/>
      <c r="H122" s="10">
        <f>IF(OR(F122="",G122=""),"",F122+G122)</f>
        <v/>
      </c>
      <c r="I122" s="9" t="n"/>
      <c r="J122" s="8" t="n"/>
      <c r="K122" s="8" t="n"/>
      <c r="L122" s="17" t="n"/>
      <c r="M122" s="12">
        <f>IF(OR(L122="",J122="",K122=""),"",ROUND(L122*1000000000/(J122*K122*J122),0))</f>
        <v/>
      </c>
      <c r="N122" s="8" t="n"/>
      <c r="O122" s="8" t="n"/>
      <c r="P122" s="8" t="n"/>
      <c r="Q122" s="18">
        <f>IF(OR(N122="",J122="",K122=""),"",ROUND(N122*1000/(J122*K122)*2,0)/2)</f>
        <v/>
      </c>
      <c r="R122" s="18">
        <f>IF(OR(O122="",J122="",K122=""),"",ROUND(O122*1000/(J122*K122)*2,0)/2)</f>
        <v/>
      </c>
      <c r="S122" s="18">
        <f>IF(OR(P122="",J122="",K122=""),"",ROUND(P122*1000/(J122*K122)*2,0)/2)</f>
        <v/>
      </c>
      <c r="T122" s="18">
        <f>IF(OR(COUNT(N122:P122)&lt;3,J122="",K122=""),"",ROUND(AVERAGE(N122:P122)*1000/(J122*K122)*2,0)/2)</f>
        <v/>
      </c>
      <c r="U122" s="18">
        <f>IF(COUNT(N122:P122)&lt;3,"",ROUND(MAX(ABS(N122-AVERAGE(N122:P122)),ABS(O122-AVERAGE(N122:P122)),ABS(P122-AVERAGE(N122:P122)))/AVERAGE(N122:P122)*100,1))</f>
        <v/>
      </c>
      <c r="V122" s="14">
        <f>IF(U122="","",IF(U122&gt;15,"A cube is &gt;15% from average: retest (see notes)","OK"))</f>
        <v/>
      </c>
      <c r="W122" s="8" t="n"/>
      <c r="X122" s="8" t="n"/>
    </row>
    <row r="123">
      <c r="A123" s="8" t="n">
        <v>119</v>
      </c>
      <c r="B123" s="8" t="n"/>
      <c r="C123" s="8" t="n"/>
      <c r="D123" s="8" t="n"/>
      <c r="E123" s="8" t="n"/>
      <c r="F123" s="9" t="n"/>
      <c r="G123" s="8" t="n"/>
      <c r="H123" s="10">
        <f>IF(OR(F123="",G123=""),"",F123+G123)</f>
        <v/>
      </c>
      <c r="I123" s="9" t="n"/>
      <c r="J123" s="8" t="n"/>
      <c r="K123" s="8" t="n"/>
      <c r="L123" s="17" t="n"/>
      <c r="M123" s="12">
        <f>IF(OR(L123="",J123="",K123=""),"",ROUND(L123*1000000000/(J123*K123*J123),0))</f>
        <v/>
      </c>
      <c r="N123" s="8" t="n"/>
      <c r="O123" s="8" t="n"/>
      <c r="P123" s="8" t="n"/>
      <c r="Q123" s="18">
        <f>IF(OR(N123="",J123="",K123=""),"",ROUND(N123*1000/(J123*K123)*2,0)/2)</f>
        <v/>
      </c>
      <c r="R123" s="18">
        <f>IF(OR(O123="",J123="",K123=""),"",ROUND(O123*1000/(J123*K123)*2,0)/2)</f>
        <v/>
      </c>
      <c r="S123" s="18">
        <f>IF(OR(P123="",J123="",K123=""),"",ROUND(P123*1000/(J123*K123)*2,0)/2)</f>
        <v/>
      </c>
      <c r="T123" s="18">
        <f>IF(OR(COUNT(N123:P123)&lt;3,J123="",K123=""),"",ROUND(AVERAGE(N123:P123)*1000/(J123*K123)*2,0)/2)</f>
        <v/>
      </c>
      <c r="U123" s="18">
        <f>IF(COUNT(N123:P123)&lt;3,"",ROUND(MAX(ABS(N123-AVERAGE(N123:P123)),ABS(O123-AVERAGE(N123:P123)),ABS(P123-AVERAGE(N123:P123)))/AVERAGE(N123:P123)*100,1))</f>
        <v/>
      </c>
      <c r="V123" s="14">
        <f>IF(U123="","",IF(U123&gt;15,"A cube is &gt;15% from average: retest (see notes)","OK"))</f>
        <v/>
      </c>
      <c r="W123" s="8" t="n"/>
      <c r="X123" s="8" t="n"/>
    </row>
    <row r="124">
      <c r="A124" s="8" t="n">
        <v>120</v>
      </c>
      <c r="B124" s="8" t="n"/>
      <c r="C124" s="8" t="n"/>
      <c r="D124" s="8" t="n"/>
      <c r="E124" s="8" t="n"/>
      <c r="F124" s="9" t="n"/>
      <c r="G124" s="8" t="n"/>
      <c r="H124" s="10">
        <f>IF(OR(F124="",G124=""),"",F124+G124)</f>
        <v/>
      </c>
      <c r="I124" s="9" t="n"/>
      <c r="J124" s="8" t="n"/>
      <c r="K124" s="8" t="n"/>
      <c r="L124" s="17" t="n"/>
      <c r="M124" s="12">
        <f>IF(OR(L124="",J124="",K124=""),"",ROUND(L124*1000000000/(J124*K124*J124),0))</f>
        <v/>
      </c>
      <c r="N124" s="8" t="n"/>
      <c r="O124" s="8" t="n"/>
      <c r="P124" s="8" t="n"/>
      <c r="Q124" s="18">
        <f>IF(OR(N124="",J124="",K124=""),"",ROUND(N124*1000/(J124*K124)*2,0)/2)</f>
        <v/>
      </c>
      <c r="R124" s="18">
        <f>IF(OR(O124="",J124="",K124=""),"",ROUND(O124*1000/(J124*K124)*2,0)/2)</f>
        <v/>
      </c>
      <c r="S124" s="18">
        <f>IF(OR(P124="",J124="",K124=""),"",ROUND(P124*1000/(J124*K124)*2,0)/2)</f>
        <v/>
      </c>
      <c r="T124" s="18">
        <f>IF(OR(COUNT(N124:P124)&lt;3,J124="",K124=""),"",ROUND(AVERAGE(N124:P124)*1000/(J124*K124)*2,0)/2)</f>
        <v/>
      </c>
      <c r="U124" s="18">
        <f>IF(COUNT(N124:P124)&lt;3,"",ROUND(MAX(ABS(N124-AVERAGE(N124:P124)),ABS(O124-AVERAGE(N124:P124)),ABS(P124-AVERAGE(N124:P124)))/AVERAGE(N124:P124)*100,1))</f>
        <v/>
      </c>
      <c r="V124" s="14">
        <f>IF(U124="","",IF(U124&gt;15,"A cube is &gt;15% from average: retest (see notes)","OK"))</f>
        <v/>
      </c>
      <c r="W124" s="8" t="n"/>
      <c r="X124" s="8" t="n"/>
    </row>
    <row r="125">
      <c r="A125" s="8" t="n">
        <v>121</v>
      </c>
      <c r="B125" s="8" t="n"/>
      <c r="C125" s="8" t="n"/>
      <c r="D125" s="8" t="n"/>
      <c r="E125" s="8" t="n"/>
      <c r="F125" s="9" t="n"/>
      <c r="G125" s="8" t="n"/>
      <c r="H125" s="10">
        <f>IF(OR(F125="",G125=""),"",F125+G125)</f>
        <v/>
      </c>
      <c r="I125" s="9" t="n"/>
      <c r="J125" s="8" t="n"/>
      <c r="K125" s="8" t="n"/>
      <c r="L125" s="17" t="n"/>
      <c r="M125" s="12">
        <f>IF(OR(L125="",J125="",K125=""),"",ROUND(L125*1000000000/(J125*K125*J125),0))</f>
        <v/>
      </c>
      <c r="N125" s="8" t="n"/>
      <c r="O125" s="8" t="n"/>
      <c r="P125" s="8" t="n"/>
      <c r="Q125" s="18">
        <f>IF(OR(N125="",J125="",K125=""),"",ROUND(N125*1000/(J125*K125)*2,0)/2)</f>
        <v/>
      </c>
      <c r="R125" s="18">
        <f>IF(OR(O125="",J125="",K125=""),"",ROUND(O125*1000/(J125*K125)*2,0)/2)</f>
        <v/>
      </c>
      <c r="S125" s="18">
        <f>IF(OR(P125="",J125="",K125=""),"",ROUND(P125*1000/(J125*K125)*2,0)/2)</f>
        <v/>
      </c>
      <c r="T125" s="18">
        <f>IF(OR(COUNT(N125:P125)&lt;3,J125="",K125=""),"",ROUND(AVERAGE(N125:P125)*1000/(J125*K125)*2,0)/2)</f>
        <v/>
      </c>
      <c r="U125" s="18">
        <f>IF(COUNT(N125:P125)&lt;3,"",ROUND(MAX(ABS(N125-AVERAGE(N125:P125)),ABS(O125-AVERAGE(N125:P125)),ABS(P125-AVERAGE(N125:P125)))/AVERAGE(N125:P125)*100,1))</f>
        <v/>
      </c>
      <c r="V125" s="14">
        <f>IF(U125="","",IF(U125&gt;15,"A cube is &gt;15% from average: retest (see notes)","OK"))</f>
        <v/>
      </c>
      <c r="W125" s="8" t="n"/>
      <c r="X125" s="8" t="n"/>
    </row>
    <row r="126">
      <c r="A126" s="8" t="n">
        <v>122</v>
      </c>
      <c r="B126" s="8" t="n"/>
      <c r="C126" s="8" t="n"/>
      <c r="D126" s="8" t="n"/>
      <c r="E126" s="8" t="n"/>
      <c r="F126" s="9" t="n"/>
      <c r="G126" s="8" t="n"/>
      <c r="H126" s="10">
        <f>IF(OR(F126="",G126=""),"",F126+G126)</f>
        <v/>
      </c>
      <c r="I126" s="9" t="n"/>
      <c r="J126" s="8" t="n"/>
      <c r="K126" s="8" t="n"/>
      <c r="L126" s="17" t="n"/>
      <c r="M126" s="12">
        <f>IF(OR(L126="",J126="",K126=""),"",ROUND(L126*1000000000/(J126*K126*J126),0))</f>
        <v/>
      </c>
      <c r="N126" s="8" t="n"/>
      <c r="O126" s="8" t="n"/>
      <c r="P126" s="8" t="n"/>
      <c r="Q126" s="18">
        <f>IF(OR(N126="",J126="",K126=""),"",ROUND(N126*1000/(J126*K126)*2,0)/2)</f>
        <v/>
      </c>
      <c r="R126" s="18">
        <f>IF(OR(O126="",J126="",K126=""),"",ROUND(O126*1000/(J126*K126)*2,0)/2)</f>
        <v/>
      </c>
      <c r="S126" s="18">
        <f>IF(OR(P126="",J126="",K126=""),"",ROUND(P126*1000/(J126*K126)*2,0)/2)</f>
        <v/>
      </c>
      <c r="T126" s="18">
        <f>IF(OR(COUNT(N126:P126)&lt;3,J126="",K126=""),"",ROUND(AVERAGE(N126:P126)*1000/(J126*K126)*2,0)/2)</f>
        <v/>
      </c>
      <c r="U126" s="18">
        <f>IF(COUNT(N126:P126)&lt;3,"",ROUND(MAX(ABS(N126-AVERAGE(N126:P126)),ABS(O126-AVERAGE(N126:P126)),ABS(P126-AVERAGE(N126:P126)))/AVERAGE(N126:P126)*100,1))</f>
        <v/>
      </c>
      <c r="V126" s="14">
        <f>IF(U126="","",IF(U126&gt;15,"A cube is &gt;15% from average: retest (see notes)","OK"))</f>
        <v/>
      </c>
      <c r="W126" s="8" t="n"/>
      <c r="X126" s="8" t="n"/>
    </row>
    <row r="127">
      <c r="A127" s="8" t="n">
        <v>123</v>
      </c>
      <c r="B127" s="8" t="n"/>
      <c r="C127" s="8" t="n"/>
      <c r="D127" s="8" t="n"/>
      <c r="E127" s="8" t="n"/>
      <c r="F127" s="9" t="n"/>
      <c r="G127" s="8" t="n"/>
      <c r="H127" s="10">
        <f>IF(OR(F127="",G127=""),"",F127+G127)</f>
        <v/>
      </c>
      <c r="I127" s="9" t="n"/>
      <c r="J127" s="8" t="n"/>
      <c r="K127" s="8" t="n"/>
      <c r="L127" s="17" t="n"/>
      <c r="M127" s="12">
        <f>IF(OR(L127="",J127="",K127=""),"",ROUND(L127*1000000000/(J127*K127*J127),0))</f>
        <v/>
      </c>
      <c r="N127" s="8" t="n"/>
      <c r="O127" s="8" t="n"/>
      <c r="P127" s="8" t="n"/>
      <c r="Q127" s="18">
        <f>IF(OR(N127="",J127="",K127=""),"",ROUND(N127*1000/(J127*K127)*2,0)/2)</f>
        <v/>
      </c>
      <c r="R127" s="18">
        <f>IF(OR(O127="",J127="",K127=""),"",ROUND(O127*1000/(J127*K127)*2,0)/2)</f>
        <v/>
      </c>
      <c r="S127" s="18">
        <f>IF(OR(P127="",J127="",K127=""),"",ROUND(P127*1000/(J127*K127)*2,0)/2)</f>
        <v/>
      </c>
      <c r="T127" s="18">
        <f>IF(OR(COUNT(N127:P127)&lt;3,J127="",K127=""),"",ROUND(AVERAGE(N127:P127)*1000/(J127*K127)*2,0)/2)</f>
        <v/>
      </c>
      <c r="U127" s="18">
        <f>IF(COUNT(N127:P127)&lt;3,"",ROUND(MAX(ABS(N127-AVERAGE(N127:P127)),ABS(O127-AVERAGE(N127:P127)),ABS(P127-AVERAGE(N127:P127)))/AVERAGE(N127:P127)*100,1))</f>
        <v/>
      </c>
      <c r="V127" s="14">
        <f>IF(U127="","",IF(U127&gt;15,"A cube is &gt;15% from average: retest (see notes)","OK"))</f>
        <v/>
      </c>
      <c r="W127" s="8" t="n"/>
      <c r="X127" s="8" t="n"/>
    </row>
    <row r="128">
      <c r="A128" s="8" t="n">
        <v>124</v>
      </c>
      <c r="B128" s="8" t="n"/>
      <c r="C128" s="8" t="n"/>
      <c r="D128" s="8" t="n"/>
      <c r="E128" s="8" t="n"/>
      <c r="F128" s="9" t="n"/>
      <c r="G128" s="8" t="n"/>
      <c r="H128" s="10">
        <f>IF(OR(F128="",G128=""),"",F128+G128)</f>
        <v/>
      </c>
      <c r="I128" s="9" t="n"/>
      <c r="J128" s="8" t="n"/>
      <c r="K128" s="8" t="n"/>
      <c r="L128" s="17" t="n"/>
      <c r="M128" s="12">
        <f>IF(OR(L128="",J128="",K128=""),"",ROUND(L128*1000000000/(J128*K128*J128),0))</f>
        <v/>
      </c>
      <c r="N128" s="8" t="n"/>
      <c r="O128" s="8" t="n"/>
      <c r="P128" s="8" t="n"/>
      <c r="Q128" s="18">
        <f>IF(OR(N128="",J128="",K128=""),"",ROUND(N128*1000/(J128*K128)*2,0)/2)</f>
        <v/>
      </c>
      <c r="R128" s="18">
        <f>IF(OR(O128="",J128="",K128=""),"",ROUND(O128*1000/(J128*K128)*2,0)/2)</f>
        <v/>
      </c>
      <c r="S128" s="18">
        <f>IF(OR(P128="",J128="",K128=""),"",ROUND(P128*1000/(J128*K128)*2,0)/2)</f>
        <v/>
      </c>
      <c r="T128" s="18">
        <f>IF(OR(COUNT(N128:P128)&lt;3,J128="",K128=""),"",ROUND(AVERAGE(N128:P128)*1000/(J128*K128)*2,0)/2)</f>
        <v/>
      </c>
      <c r="U128" s="18">
        <f>IF(COUNT(N128:P128)&lt;3,"",ROUND(MAX(ABS(N128-AVERAGE(N128:P128)),ABS(O128-AVERAGE(N128:P128)),ABS(P128-AVERAGE(N128:P128)))/AVERAGE(N128:P128)*100,1))</f>
        <v/>
      </c>
      <c r="V128" s="14">
        <f>IF(U128="","",IF(U128&gt;15,"A cube is &gt;15% from average: retest (see notes)","OK"))</f>
        <v/>
      </c>
      <c r="W128" s="8" t="n"/>
      <c r="X128" s="8" t="n"/>
    </row>
    <row r="129">
      <c r="A129" s="8" t="n">
        <v>125</v>
      </c>
      <c r="B129" s="8" t="n"/>
      <c r="C129" s="8" t="n"/>
      <c r="D129" s="8" t="n"/>
      <c r="E129" s="8" t="n"/>
      <c r="F129" s="9" t="n"/>
      <c r="G129" s="8" t="n"/>
      <c r="H129" s="10">
        <f>IF(OR(F129="",G129=""),"",F129+G129)</f>
        <v/>
      </c>
      <c r="I129" s="9" t="n"/>
      <c r="J129" s="8" t="n"/>
      <c r="K129" s="8" t="n"/>
      <c r="L129" s="17" t="n"/>
      <c r="M129" s="12">
        <f>IF(OR(L129="",J129="",K129=""),"",ROUND(L129*1000000000/(J129*K129*J129),0))</f>
        <v/>
      </c>
      <c r="N129" s="8" t="n"/>
      <c r="O129" s="8" t="n"/>
      <c r="P129" s="8" t="n"/>
      <c r="Q129" s="18">
        <f>IF(OR(N129="",J129="",K129=""),"",ROUND(N129*1000/(J129*K129)*2,0)/2)</f>
        <v/>
      </c>
      <c r="R129" s="18">
        <f>IF(OR(O129="",J129="",K129=""),"",ROUND(O129*1000/(J129*K129)*2,0)/2)</f>
        <v/>
      </c>
      <c r="S129" s="18">
        <f>IF(OR(P129="",J129="",K129=""),"",ROUND(P129*1000/(J129*K129)*2,0)/2)</f>
        <v/>
      </c>
      <c r="T129" s="18">
        <f>IF(OR(COUNT(N129:P129)&lt;3,J129="",K129=""),"",ROUND(AVERAGE(N129:P129)*1000/(J129*K129)*2,0)/2)</f>
        <v/>
      </c>
      <c r="U129" s="18">
        <f>IF(COUNT(N129:P129)&lt;3,"",ROUND(MAX(ABS(N129-AVERAGE(N129:P129)),ABS(O129-AVERAGE(N129:P129)),ABS(P129-AVERAGE(N129:P129)))/AVERAGE(N129:P129)*100,1))</f>
        <v/>
      </c>
      <c r="V129" s="14">
        <f>IF(U129="","",IF(U129&gt;15,"A cube is &gt;15% from average: retest (see notes)","OK"))</f>
        <v/>
      </c>
      <c r="W129" s="8" t="n"/>
      <c r="X129" s="8" t="n"/>
    </row>
    <row r="130">
      <c r="A130" s="8" t="n">
        <v>126</v>
      </c>
      <c r="B130" s="8" t="n"/>
      <c r="C130" s="8" t="n"/>
      <c r="D130" s="8" t="n"/>
      <c r="E130" s="8" t="n"/>
      <c r="F130" s="9" t="n"/>
      <c r="G130" s="8" t="n"/>
      <c r="H130" s="10">
        <f>IF(OR(F130="",G130=""),"",F130+G130)</f>
        <v/>
      </c>
      <c r="I130" s="9" t="n"/>
      <c r="J130" s="8" t="n"/>
      <c r="K130" s="8" t="n"/>
      <c r="L130" s="17" t="n"/>
      <c r="M130" s="12">
        <f>IF(OR(L130="",J130="",K130=""),"",ROUND(L130*1000000000/(J130*K130*J130),0))</f>
        <v/>
      </c>
      <c r="N130" s="8" t="n"/>
      <c r="O130" s="8" t="n"/>
      <c r="P130" s="8" t="n"/>
      <c r="Q130" s="18">
        <f>IF(OR(N130="",J130="",K130=""),"",ROUND(N130*1000/(J130*K130)*2,0)/2)</f>
        <v/>
      </c>
      <c r="R130" s="18">
        <f>IF(OR(O130="",J130="",K130=""),"",ROUND(O130*1000/(J130*K130)*2,0)/2)</f>
        <v/>
      </c>
      <c r="S130" s="18">
        <f>IF(OR(P130="",J130="",K130=""),"",ROUND(P130*1000/(J130*K130)*2,0)/2)</f>
        <v/>
      </c>
      <c r="T130" s="18">
        <f>IF(OR(COUNT(N130:P130)&lt;3,J130="",K130=""),"",ROUND(AVERAGE(N130:P130)*1000/(J130*K130)*2,0)/2)</f>
        <v/>
      </c>
      <c r="U130" s="18">
        <f>IF(COUNT(N130:P130)&lt;3,"",ROUND(MAX(ABS(N130-AVERAGE(N130:P130)),ABS(O130-AVERAGE(N130:P130)),ABS(P130-AVERAGE(N130:P130)))/AVERAGE(N130:P130)*100,1))</f>
        <v/>
      </c>
      <c r="V130" s="14">
        <f>IF(U130="","",IF(U130&gt;15,"A cube is &gt;15% from average: retest (see notes)","OK"))</f>
        <v/>
      </c>
      <c r="W130" s="8" t="n"/>
      <c r="X130" s="8" t="n"/>
    </row>
    <row r="131">
      <c r="A131" s="8" t="n">
        <v>127</v>
      </c>
      <c r="B131" s="8" t="n"/>
      <c r="C131" s="8" t="n"/>
      <c r="D131" s="8" t="n"/>
      <c r="E131" s="8" t="n"/>
      <c r="F131" s="9" t="n"/>
      <c r="G131" s="8" t="n"/>
      <c r="H131" s="10">
        <f>IF(OR(F131="",G131=""),"",F131+G131)</f>
        <v/>
      </c>
      <c r="I131" s="9" t="n"/>
      <c r="J131" s="8" t="n"/>
      <c r="K131" s="8" t="n"/>
      <c r="L131" s="17" t="n"/>
      <c r="M131" s="12">
        <f>IF(OR(L131="",J131="",K131=""),"",ROUND(L131*1000000000/(J131*K131*J131),0))</f>
        <v/>
      </c>
      <c r="N131" s="8" t="n"/>
      <c r="O131" s="8" t="n"/>
      <c r="P131" s="8" t="n"/>
      <c r="Q131" s="18">
        <f>IF(OR(N131="",J131="",K131=""),"",ROUND(N131*1000/(J131*K131)*2,0)/2)</f>
        <v/>
      </c>
      <c r="R131" s="18">
        <f>IF(OR(O131="",J131="",K131=""),"",ROUND(O131*1000/(J131*K131)*2,0)/2)</f>
        <v/>
      </c>
      <c r="S131" s="18">
        <f>IF(OR(P131="",J131="",K131=""),"",ROUND(P131*1000/(J131*K131)*2,0)/2)</f>
        <v/>
      </c>
      <c r="T131" s="18">
        <f>IF(OR(COUNT(N131:P131)&lt;3,J131="",K131=""),"",ROUND(AVERAGE(N131:P131)*1000/(J131*K131)*2,0)/2)</f>
        <v/>
      </c>
      <c r="U131" s="18">
        <f>IF(COUNT(N131:P131)&lt;3,"",ROUND(MAX(ABS(N131-AVERAGE(N131:P131)),ABS(O131-AVERAGE(N131:P131)),ABS(P131-AVERAGE(N131:P131)))/AVERAGE(N131:P131)*100,1))</f>
        <v/>
      </c>
      <c r="V131" s="14">
        <f>IF(U131="","",IF(U131&gt;15,"A cube is &gt;15% from average: retest (see notes)","OK"))</f>
        <v/>
      </c>
      <c r="W131" s="8" t="n"/>
      <c r="X131" s="8" t="n"/>
    </row>
    <row r="132">
      <c r="A132" s="8" t="n">
        <v>128</v>
      </c>
      <c r="B132" s="8" t="n"/>
      <c r="C132" s="8" t="n"/>
      <c r="D132" s="8" t="n"/>
      <c r="E132" s="8" t="n"/>
      <c r="F132" s="9" t="n"/>
      <c r="G132" s="8" t="n"/>
      <c r="H132" s="10">
        <f>IF(OR(F132="",G132=""),"",F132+G132)</f>
        <v/>
      </c>
      <c r="I132" s="9" t="n"/>
      <c r="J132" s="8" t="n"/>
      <c r="K132" s="8" t="n"/>
      <c r="L132" s="17" t="n"/>
      <c r="M132" s="12">
        <f>IF(OR(L132="",J132="",K132=""),"",ROUND(L132*1000000000/(J132*K132*J132),0))</f>
        <v/>
      </c>
      <c r="N132" s="8" t="n"/>
      <c r="O132" s="8" t="n"/>
      <c r="P132" s="8" t="n"/>
      <c r="Q132" s="18">
        <f>IF(OR(N132="",J132="",K132=""),"",ROUND(N132*1000/(J132*K132)*2,0)/2)</f>
        <v/>
      </c>
      <c r="R132" s="18">
        <f>IF(OR(O132="",J132="",K132=""),"",ROUND(O132*1000/(J132*K132)*2,0)/2)</f>
        <v/>
      </c>
      <c r="S132" s="18">
        <f>IF(OR(P132="",J132="",K132=""),"",ROUND(P132*1000/(J132*K132)*2,0)/2)</f>
        <v/>
      </c>
      <c r="T132" s="18">
        <f>IF(OR(COUNT(N132:P132)&lt;3,J132="",K132=""),"",ROUND(AVERAGE(N132:P132)*1000/(J132*K132)*2,0)/2)</f>
        <v/>
      </c>
      <c r="U132" s="18">
        <f>IF(COUNT(N132:P132)&lt;3,"",ROUND(MAX(ABS(N132-AVERAGE(N132:P132)),ABS(O132-AVERAGE(N132:P132)),ABS(P132-AVERAGE(N132:P132)))/AVERAGE(N132:P132)*100,1))</f>
        <v/>
      </c>
      <c r="V132" s="14">
        <f>IF(U132="","",IF(U132&gt;15,"A cube is &gt;15% from average: retest (see notes)","OK"))</f>
        <v/>
      </c>
      <c r="W132" s="8" t="n"/>
      <c r="X132" s="8" t="n"/>
    </row>
    <row r="133">
      <c r="A133" s="8" t="n">
        <v>129</v>
      </c>
      <c r="B133" s="8" t="n"/>
      <c r="C133" s="8" t="n"/>
      <c r="D133" s="8" t="n"/>
      <c r="E133" s="8" t="n"/>
      <c r="F133" s="9" t="n"/>
      <c r="G133" s="8" t="n"/>
      <c r="H133" s="10">
        <f>IF(OR(F133="",G133=""),"",F133+G133)</f>
        <v/>
      </c>
      <c r="I133" s="9" t="n"/>
      <c r="J133" s="8" t="n"/>
      <c r="K133" s="8" t="n"/>
      <c r="L133" s="17" t="n"/>
      <c r="M133" s="12">
        <f>IF(OR(L133="",J133="",K133=""),"",ROUND(L133*1000000000/(J133*K133*J133),0))</f>
        <v/>
      </c>
      <c r="N133" s="8" t="n"/>
      <c r="O133" s="8" t="n"/>
      <c r="P133" s="8" t="n"/>
      <c r="Q133" s="18">
        <f>IF(OR(N133="",J133="",K133=""),"",ROUND(N133*1000/(J133*K133)*2,0)/2)</f>
        <v/>
      </c>
      <c r="R133" s="18">
        <f>IF(OR(O133="",J133="",K133=""),"",ROUND(O133*1000/(J133*K133)*2,0)/2)</f>
        <v/>
      </c>
      <c r="S133" s="18">
        <f>IF(OR(P133="",J133="",K133=""),"",ROUND(P133*1000/(J133*K133)*2,0)/2)</f>
        <v/>
      </c>
      <c r="T133" s="18">
        <f>IF(OR(COUNT(N133:P133)&lt;3,J133="",K133=""),"",ROUND(AVERAGE(N133:P133)*1000/(J133*K133)*2,0)/2)</f>
        <v/>
      </c>
      <c r="U133" s="18">
        <f>IF(COUNT(N133:P133)&lt;3,"",ROUND(MAX(ABS(N133-AVERAGE(N133:P133)),ABS(O133-AVERAGE(N133:P133)),ABS(P133-AVERAGE(N133:P133)))/AVERAGE(N133:P133)*100,1))</f>
        <v/>
      </c>
      <c r="V133" s="14">
        <f>IF(U133="","",IF(U133&gt;15,"A cube is &gt;15% from average: retest (see notes)","OK"))</f>
        <v/>
      </c>
      <c r="W133" s="8" t="n"/>
      <c r="X133" s="8" t="n"/>
    </row>
    <row r="134">
      <c r="A134" s="8" t="n">
        <v>130</v>
      </c>
      <c r="B134" s="8" t="n"/>
      <c r="C134" s="8" t="n"/>
      <c r="D134" s="8" t="n"/>
      <c r="E134" s="8" t="n"/>
      <c r="F134" s="9" t="n"/>
      <c r="G134" s="8" t="n"/>
      <c r="H134" s="10">
        <f>IF(OR(F134="",G134=""),"",F134+G134)</f>
        <v/>
      </c>
      <c r="I134" s="9" t="n"/>
      <c r="J134" s="8" t="n"/>
      <c r="K134" s="8" t="n"/>
      <c r="L134" s="17" t="n"/>
      <c r="M134" s="12">
        <f>IF(OR(L134="",J134="",K134=""),"",ROUND(L134*1000000000/(J134*K134*J134),0))</f>
        <v/>
      </c>
      <c r="N134" s="8" t="n"/>
      <c r="O134" s="8" t="n"/>
      <c r="P134" s="8" t="n"/>
      <c r="Q134" s="18">
        <f>IF(OR(N134="",J134="",K134=""),"",ROUND(N134*1000/(J134*K134)*2,0)/2)</f>
        <v/>
      </c>
      <c r="R134" s="18">
        <f>IF(OR(O134="",J134="",K134=""),"",ROUND(O134*1000/(J134*K134)*2,0)/2)</f>
        <v/>
      </c>
      <c r="S134" s="18">
        <f>IF(OR(P134="",J134="",K134=""),"",ROUND(P134*1000/(J134*K134)*2,0)/2)</f>
        <v/>
      </c>
      <c r="T134" s="18">
        <f>IF(OR(COUNT(N134:P134)&lt;3,J134="",K134=""),"",ROUND(AVERAGE(N134:P134)*1000/(J134*K134)*2,0)/2)</f>
        <v/>
      </c>
      <c r="U134" s="18">
        <f>IF(COUNT(N134:P134)&lt;3,"",ROUND(MAX(ABS(N134-AVERAGE(N134:P134)),ABS(O134-AVERAGE(N134:P134)),ABS(P134-AVERAGE(N134:P134)))/AVERAGE(N134:P134)*100,1))</f>
        <v/>
      </c>
      <c r="V134" s="14">
        <f>IF(U134="","",IF(U134&gt;15,"A cube is &gt;15% from average: retest (see notes)","OK"))</f>
        <v/>
      </c>
      <c r="W134" s="8" t="n"/>
      <c r="X134" s="8" t="n"/>
    </row>
    <row r="135">
      <c r="A135" s="8" t="n">
        <v>131</v>
      </c>
      <c r="B135" s="8" t="n"/>
      <c r="C135" s="8" t="n"/>
      <c r="D135" s="8" t="n"/>
      <c r="E135" s="8" t="n"/>
      <c r="F135" s="9" t="n"/>
      <c r="G135" s="8" t="n"/>
      <c r="H135" s="10">
        <f>IF(OR(F135="",G135=""),"",F135+G135)</f>
        <v/>
      </c>
      <c r="I135" s="9" t="n"/>
      <c r="J135" s="8" t="n"/>
      <c r="K135" s="8" t="n"/>
      <c r="L135" s="17" t="n"/>
      <c r="M135" s="12">
        <f>IF(OR(L135="",J135="",K135=""),"",ROUND(L135*1000000000/(J135*K135*J135),0))</f>
        <v/>
      </c>
      <c r="N135" s="8" t="n"/>
      <c r="O135" s="8" t="n"/>
      <c r="P135" s="8" t="n"/>
      <c r="Q135" s="18">
        <f>IF(OR(N135="",J135="",K135=""),"",ROUND(N135*1000/(J135*K135)*2,0)/2)</f>
        <v/>
      </c>
      <c r="R135" s="18">
        <f>IF(OR(O135="",J135="",K135=""),"",ROUND(O135*1000/(J135*K135)*2,0)/2)</f>
        <v/>
      </c>
      <c r="S135" s="18">
        <f>IF(OR(P135="",J135="",K135=""),"",ROUND(P135*1000/(J135*K135)*2,0)/2)</f>
        <v/>
      </c>
      <c r="T135" s="18">
        <f>IF(OR(COUNT(N135:P135)&lt;3,J135="",K135=""),"",ROUND(AVERAGE(N135:P135)*1000/(J135*K135)*2,0)/2)</f>
        <v/>
      </c>
      <c r="U135" s="18">
        <f>IF(COUNT(N135:P135)&lt;3,"",ROUND(MAX(ABS(N135-AVERAGE(N135:P135)),ABS(O135-AVERAGE(N135:P135)),ABS(P135-AVERAGE(N135:P135)))/AVERAGE(N135:P135)*100,1))</f>
        <v/>
      </c>
      <c r="V135" s="14">
        <f>IF(U135="","",IF(U135&gt;15,"A cube is &gt;15% from average: retest (see notes)","OK"))</f>
        <v/>
      </c>
      <c r="W135" s="8" t="n"/>
      <c r="X135" s="8" t="n"/>
    </row>
    <row r="136">
      <c r="A136" s="8" t="n">
        <v>132</v>
      </c>
      <c r="B136" s="8" t="n"/>
      <c r="C136" s="8" t="n"/>
      <c r="D136" s="8" t="n"/>
      <c r="E136" s="8" t="n"/>
      <c r="F136" s="9" t="n"/>
      <c r="G136" s="8" t="n"/>
      <c r="H136" s="10">
        <f>IF(OR(F136="",G136=""),"",F136+G136)</f>
        <v/>
      </c>
      <c r="I136" s="9" t="n"/>
      <c r="J136" s="8" t="n"/>
      <c r="K136" s="8" t="n"/>
      <c r="L136" s="17" t="n"/>
      <c r="M136" s="12">
        <f>IF(OR(L136="",J136="",K136=""),"",ROUND(L136*1000000000/(J136*K136*J136),0))</f>
        <v/>
      </c>
      <c r="N136" s="8" t="n"/>
      <c r="O136" s="8" t="n"/>
      <c r="P136" s="8" t="n"/>
      <c r="Q136" s="18">
        <f>IF(OR(N136="",J136="",K136=""),"",ROUND(N136*1000/(J136*K136)*2,0)/2)</f>
        <v/>
      </c>
      <c r="R136" s="18">
        <f>IF(OR(O136="",J136="",K136=""),"",ROUND(O136*1000/(J136*K136)*2,0)/2)</f>
        <v/>
      </c>
      <c r="S136" s="18">
        <f>IF(OR(P136="",J136="",K136=""),"",ROUND(P136*1000/(J136*K136)*2,0)/2)</f>
        <v/>
      </c>
      <c r="T136" s="18">
        <f>IF(OR(COUNT(N136:P136)&lt;3,J136="",K136=""),"",ROUND(AVERAGE(N136:P136)*1000/(J136*K136)*2,0)/2)</f>
        <v/>
      </c>
      <c r="U136" s="18">
        <f>IF(COUNT(N136:P136)&lt;3,"",ROUND(MAX(ABS(N136-AVERAGE(N136:P136)),ABS(O136-AVERAGE(N136:P136)),ABS(P136-AVERAGE(N136:P136)))/AVERAGE(N136:P136)*100,1))</f>
        <v/>
      </c>
      <c r="V136" s="14">
        <f>IF(U136="","",IF(U136&gt;15,"A cube is &gt;15% from average: retest (see notes)","OK"))</f>
        <v/>
      </c>
      <c r="W136" s="8" t="n"/>
      <c r="X136" s="8" t="n"/>
    </row>
    <row r="137">
      <c r="A137" s="8" t="n">
        <v>133</v>
      </c>
      <c r="B137" s="8" t="n"/>
      <c r="C137" s="8" t="n"/>
      <c r="D137" s="8" t="n"/>
      <c r="E137" s="8" t="n"/>
      <c r="F137" s="9" t="n"/>
      <c r="G137" s="8" t="n"/>
      <c r="H137" s="10">
        <f>IF(OR(F137="",G137=""),"",F137+G137)</f>
        <v/>
      </c>
      <c r="I137" s="9" t="n"/>
      <c r="J137" s="8" t="n"/>
      <c r="K137" s="8" t="n"/>
      <c r="L137" s="17" t="n"/>
      <c r="M137" s="12">
        <f>IF(OR(L137="",J137="",K137=""),"",ROUND(L137*1000000000/(J137*K137*J137),0))</f>
        <v/>
      </c>
      <c r="N137" s="8" t="n"/>
      <c r="O137" s="8" t="n"/>
      <c r="P137" s="8" t="n"/>
      <c r="Q137" s="18">
        <f>IF(OR(N137="",J137="",K137=""),"",ROUND(N137*1000/(J137*K137)*2,0)/2)</f>
        <v/>
      </c>
      <c r="R137" s="18">
        <f>IF(OR(O137="",J137="",K137=""),"",ROUND(O137*1000/(J137*K137)*2,0)/2)</f>
        <v/>
      </c>
      <c r="S137" s="18">
        <f>IF(OR(P137="",J137="",K137=""),"",ROUND(P137*1000/(J137*K137)*2,0)/2)</f>
        <v/>
      </c>
      <c r="T137" s="18">
        <f>IF(OR(COUNT(N137:P137)&lt;3,J137="",K137=""),"",ROUND(AVERAGE(N137:P137)*1000/(J137*K137)*2,0)/2)</f>
        <v/>
      </c>
      <c r="U137" s="18">
        <f>IF(COUNT(N137:P137)&lt;3,"",ROUND(MAX(ABS(N137-AVERAGE(N137:P137)),ABS(O137-AVERAGE(N137:P137)),ABS(P137-AVERAGE(N137:P137)))/AVERAGE(N137:P137)*100,1))</f>
        <v/>
      </c>
      <c r="V137" s="14">
        <f>IF(U137="","",IF(U137&gt;15,"A cube is &gt;15% from average: retest (see notes)","OK"))</f>
        <v/>
      </c>
      <c r="W137" s="8" t="n"/>
      <c r="X137" s="8" t="n"/>
    </row>
    <row r="138">
      <c r="A138" s="8" t="n">
        <v>134</v>
      </c>
      <c r="B138" s="8" t="n"/>
      <c r="C138" s="8" t="n"/>
      <c r="D138" s="8" t="n"/>
      <c r="E138" s="8" t="n"/>
      <c r="F138" s="9" t="n"/>
      <c r="G138" s="8" t="n"/>
      <c r="H138" s="10">
        <f>IF(OR(F138="",G138=""),"",F138+G138)</f>
        <v/>
      </c>
      <c r="I138" s="9" t="n"/>
      <c r="J138" s="8" t="n"/>
      <c r="K138" s="8" t="n"/>
      <c r="L138" s="17" t="n"/>
      <c r="M138" s="12">
        <f>IF(OR(L138="",J138="",K138=""),"",ROUND(L138*1000000000/(J138*K138*J138),0))</f>
        <v/>
      </c>
      <c r="N138" s="8" t="n"/>
      <c r="O138" s="8" t="n"/>
      <c r="P138" s="8" t="n"/>
      <c r="Q138" s="18">
        <f>IF(OR(N138="",J138="",K138=""),"",ROUND(N138*1000/(J138*K138)*2,0)/2)</f>
        <v/>
      </c>
      <c r="R138" s="18">
        <f>IF(OR(O138="",J138="",K138=""),"",ROUND(O138*1000/(J138*K138)*2,0)/2)</f>
        <v/>
      </c>
      <c r="S138" s="18">
        <f>IF(OR(P138="",J138="",K138=""),"",ROUND(P138*1000/(J138*K138)*2,0)/2)</f>
        <v/>
      </c>
      <c r="T138" s="18">
        <f>IF(OR(COUNT(N138:P138)&lt;3,J138="",K138=""),"",ROUND(AVERAGE(N138:P138)*1000/(J138*K138)*2,0)/2)</f>
        <v/>
      </c>
      <c r="U138" s="18">
        <f>IF(COUNT(N138:P138)&lt;3,"",ROUND(MAX(ABS(N138-AVERAGE(N138:P138)),ABS(O138-AVERAGE(N138:P138)),ABS(P138-AVERAGE(N138:P138)))/AVERAGE(N138:P138)*100,1))</f>
        <v/>
      </c>
      <c r="V138" s="14">
        <f>IF(U138="","",IF(U138&gt;15,"A cube is &gt;15% from average: retest (see notes)","OK"))</f>
        <v/>
      </c>
      <c r="W138" s="8" t="n"/>
      <c r="X138" s="8" t="n"/>
    </row>
    <row r="139">
      <c r="A139" s="8" t="n">
        <v>135</v>
      </c>
      <c r="B139" s="8" t="n"/>
      <c r="C139" s="8" t="n"/>
      <c r="D139" s="8" t="n"/>
      <c r="E139" s="8" t="n"/>
      <c r="F139" s="9" t="n"/>
      <c r="G139" s="8" t="n"/>
      <c r="H139" s="10">
        <f>IF(OR(F139="",G139=""),"",F139+G139)</f>
        <v/>
      </c>
      <c r="I139" s="9" t="n"/>
      <c r="J139" s="8" t="n"/>
      <c r="K139" s="8" t="n"/>
      <c r="L139" s="17" t="n"/>
      <c r="M139" s="12">
        <f>IF(OR(L139="",J139="",K139=""),"",ROUND(L139*1000000000/(J139*K139*J139),0))</f>
        <v/>
      </c>
      <c r="N139" s="8" t="n"/>
      <c r="O139" s="8" t="n"/>
      <c r="P139" s="8" t="n"/>
      <c r="Q139" s="18">
        <f>IF(OR(N139="",J139="",K139=""),"",ROUND(N139*1000/(J139*K139)*2,0)/2)</f>
        <v/>
      </c>
      <c r="R139" s="18">
        <f>IF(OR(O139="",J139="",K139=""),"",ROUND(O139*1000/(J139*K139)*2,0)/2)</f>
        <v/>
      </c>
      <c r="S139" s="18">
        <f>IF(OR(P139="",J139="",K139=""),"",ROUND(P139*1000/(J139*K139)*2,0)/2)</f>
        <v/>
      </c>
      <c r="T139" s="18">
        <f>IF(OR(COUNT(N139:P139)&lt;3,J139="",K139=""),"",ROUND(AVERAGE(N139:P139)*1000/(J139*K139)*2,0)/2)</f>
        <v/>
      </c>
      <c r="U139" s="18">
        <f>IF(COUNT(N139:P139)&lt;3,"",ROUND(MAX(ABS(N139-AVERAGE(N139:P139)),ABS(O139-AVERAGE(N139:P139)),ABS(P139-AVERAGE(N139:P139)))/AVERAGE(N139:P139)*100,1))</f>
        <v/>
      </c>
      <c r="V139" s="14">
        <f>IF(U139="","",IF(U139&gt;15,"A cube is &gt;15% from average: retest (see notes)","OK"))</f>
        <v/>
      </c>
      <c r="W139" s="8" t="n"/>
      <c r="X139" s="8" t="n"/>
    </row>
    <row r="140">
      <c r="A140" s="8" t="n">
        <v>136</v>
      </c>
      <c r="B140" s="8" t="n"/>
      <c r="C140" s="8" t="n"/>
      <c r="D140" s="8" t="n"/>
      <c r="E140" s="8" t="n"/>
      <c r="F140" s="9" t="n"/>
      <c r="G140" s="8" t="n"/>
      <c r="H140" s="10">
        <f>IF(OR(F140="",G140=""),"",F140+G140)</f>
        <v/>
      </c>
      <c r="I140" s="9" t="n"/>
      <c r="J140" s="8" t="n"/>
      <c r="K140" s="8" t="n"/>
      <c r="L140" s="17" t="n"/>
      <c r="M140" s="12">
        <f>IF(OR(L140="",J140="",K140=""),"",ROUND(L140*1000000000/(J140*K140*J140),0))</f>
        <v/>
      </c>
      <c r="N140" s="8" t="n"/>
      <c r="O140" s="8" t="n"/>
      <c r="P140" s="8" t="n"/>
      <c r="Q140" s="18">
        <f>IF(OR(N140="",J140="",K140=""),"",ROUND(N140*1000/(J140*K140)*2,0)/2)</f>
        <v/>
      </c>
      <c r="R140" s="18">
        <f>IF(OR(O140="",J140="",K140=""),"",ROUND(O140*1000/(J140*K140)*2,0)/2)</f>
        <v/>
      </c>
      <c r="S140" s="18">
        <f>IF(OR(P140="",J140="",K140=""),"",ROUND(P140*1000/(J140*K140)*2,0)/2)</f>
        <v/>
      </c>
      <c r="T140" s="18">
        <f>IF(OR(COUNT(N140:P140)&lt;3,J140="",K140=""),"",ROUND(AVERAGE(N140:P140)*1000/(J140*K140)*2,0)/2)</f>
        <v/>
      </c>
      <c r="U140" s="18">
        <f>IF(COUNT(N140:P140)&lt;3,"",ROUND(MAX(ABS(N140-AVERAGE(N140:P140)),ABS(O140-AVERAGE(N140:P140)),ABS(P140-AVERAGE(N140:P140)))/AVERAGE(N140:P140)*100,1))</f>
        <v/>
      </c>
      <c r="V140" s="14">
        <f>IF(U140="","",IF(U140&gt;15,"A cube is &gt;15% from average: retest (see notes)","OK"))</f>
        <v/>
      </c>
      <c r="W140" s="8" t="n"/>
      <c r="X140" s="8" t="n"/>
    </row>
    <row r="141">
      <c r="A141" s="8" t="n">
        <v>137</v>
      </c>
      <c r="B141" s="8" t="n"/>
      <c r="C141" s="8" t="n"/>
      <c r="D141" s="8" t="n"/>
      <c r="E141" s="8" t="n"/>
      <c r="F141" s="9" t="n"/>
      <c r="G141" s="8" t="n"/>
      <c r="H141" s="10">
        <f>IF(OR(F141="",G141=""),"",F141+G141)</f>
        <v/>
      </c>
      <c r="I141" s="9" t="n"/>
      <c r="J141" s="8" t="n"/>
      <c r="K141" s="8" t="n"/>
      <c r="L141" s="17" t="n"/>
      <c r="M141" s="12">
        <f>IF(OR(L141="",J141="",K141=""),"",ROUND(L141*1000000000/(J141*K141*J141),0))</f>
        <v/>
      </c>
      <c r="N141" s="8" t="n"/>
      <c r="O141" s="8" t="n"/>
      <c r="P141" s="8" t="n"/>
      <c r="Q141" s="18">
        <f>IF(OR(N141="",J141="",K141=""),"",ROUND(N141*1000/(J141*K141)*2,0)/2)</f>
        <v/>
      </c>
      <c r="R141" s="18">
        <f>IF(OR(O141="",J141="",K141=""),"",ROUND(O141*1000/(J141*K141)*2,0)/2)</f>
        <v/>
      </c>
      <c r="S141" s="18">
        <f>IF(OR(P141="",J141="",K141=""),"",ROUND(P141*1000/(J141*K141)*2,0)/2)</f>
        <v/>
      </c>
      <c r="T141" s="18">
        <f>IF(OR(COUNT(N141:P141)&lt;3,J141="",K141=""),"",ROUND(AVERAGE(N141:P141)*1000/(J141*K141)*2,0)/2)</f>
        <v/>
      </c>
      <c r="U141" s="18">
        <f>IF(COUNT(N141:P141)&lt;3,"",ROUND(MAX(ABS(N141-AVERAGE(N141:P141)),ABS(O141-AVERAGE(N141:P141)),ABS(P141-AVERAGE(N141:P141)))/AVERAGE(N141:P141)*100,1))</f>
        <v/>
      </c>
      <c r="V141" s="14">
        <f>IF(U141="","",IF(U141&gt;15,"A cube is &gt;15% from average: retest (see notes)","OK"))</f>
        <v/>
      </c>
      <c r="W141" s="8" t="n"/>
      <c r="X141" s="8" t="n"/>
    </row>
    <row r="142">
      <c r="A142" s="8" t="n">
        <v>138</v>
      </c>
      <c r="B142" s="8" t="n"/>
      <c r="C142" s="8" t="n"/>
      <c r="D142" s="8" t="n"/>
      <c r="E142" s="8" t="n"/>
      <c r="F142" s="9" t="n"/>
      <c r="G142" s="8" t="n"/>
      <c r="H142" s="10">
        <f>IF(OR(F142="",G142=""),"",F142+G142)</f>
        <v/>
      </c>
      <c r="I142" s="9" t="n"/>
      <c r="J142" s="8" t="n"/>
      <c r="K142" s="8" t="n"/>
      <c r="L142" s="17" t="n"/>
      <c r="M142" s="12">
        <f>IF(OR(L142="",J142="",K142=""),"",ROUND(L142*1000000000/(J142*K142*J142),0))</f>
        <v/>
      </c>
      <c r="N142" s="8" t="n"/>
      <c r="O142" s="8" t="n"/>
      <c r="P142" s="8" t="n"/>
      <c r="Q142" s="18">
        <f>IF(OR(N142="",J142="",K142=""),"",ROUND(N142*1000/(J142*K142)*2,0)/2)</f>
        <v/>
      </c>
      <c r="R142" s="18">
        <f>IF(OR(O142="",J142="",K142=""),"",ROUND(O142*1000/(J142*K142)*2,0)/2)</f>
        <v/>
      </c>
      <c r="S142" s="18">
        <f>IF(OR(P142="",J142="",K142=""),"",ROUND(P142*1000/(J142*K142)*2,0)/2)</f>
        <v/>
      </c>
      <c r="T142" s="18">
        <f>IF(OR(COUNT(N142:P142)&lt;3,J142="",K142=""),"",ROUND(AVERAGE(N142:P142)*1000/(J142*K142)*2,0)/2)</f>
        <v/>
      </c>
      <c r="U142" s="18">
        <f>IF(COUNT(N142:P142)&lt;3,"",ROUND(MAX(ABS(N142-AVERAGE(N142:P142)),ABS(O142-AVERAGE(N142:P142)),ABS(P142-AVERAGE(N142:P142)))/AVERAGE(N142:P142)*100,1))</f>
        <v/>
      </c>
      <c r="V142" s="14">
        <f>IF(U142="","",IF(U142&gt;15,"A cube is &gt;15% from average: retest (see notes)","OK"))</f>
        <v/>
      </c>
      <c r="W142" s="8" t="n"/>
      <c r="X142" s="8" t="n"/>
    </row>
    <row r="143">
      <c r="A143" s="8" t="n">
        <v>139</v>
      </c>
      <c r="B143" s="8" t="n"/>
      <c r="C143" s="8" t="n"/>
      <c r="D143" s="8" t="n"/>
      <c r="E143" s="8" t="n"/>
      <c r="F143" s="9" t="n"/>
      <c r="G143" s="8" t="n"/>
      <c r="H143" s="10">
        <f>IF(OR(F143="",G143=""),"",F143+G143)</f>
        <v/>
      </c>
      <c r="I143" s="9" t="n"/>
      <c r="J143" s="8" t="n"/>
      <c r="K143" s="8" t="n"/>
      <c r="L143" s="17" t="n"/>
      <c r="M143" s="12">
        <f>IF(OR(L143="",J143="",K143=""),"",ROUND(L143*1000000000/(J143*K143*J143),0))</f>
        <v/>
      </c>
      <c r="N143" s="8" t="n"/>
      <c r="O143" s="8" t="n"/>
      <c r="P143" s="8" t="n"/>
      <c r="Q143" s="18">
        <f>IF(OR(N143="",J143="",K143=""),"",ROUND(N143*1000/(J143*K143)*2,0)/2)</f>
        <v/>
      </c>
      <c r="R143" s="18">
        <f>IF(OR(O143="",J143="",K143=""),"",ROUND(O143*1000/(J143*K143)*2,0)/2)</f>
        <v/>
      </c>
      <c r="S143" s="18">
        <f>IF(OR(P143="",J143="",K143=""),"",ROUND(P143*1000/(J143*K143)*2,0)/2)</f>
        <v/>
      </c>
      <c r="T143" s="18">
        <f>IF(OR(COUNT(N143:P143)&lt;3,J143="",K143=""),"",ROUND(AVERAGE(N143:P143)*1000/(J143*K143)*2,0)/2)</f>
        <v/>
      </c>
      <c r="U143" s="18">
        <f>IF(COUNT(N143:P143)&lt;3,"",ROUND(MAX(ABS(N143-AVERAGE(N143:P143)),ABS(O143-AVERAGE(N143:P143)),ABS(P143-AVERAGE(N143:P143)))/AVERAGE(N143:P143)*100,1))</f>
        <v/>
      </c>
      <c r="V143" s="14">
        <f>IF(U143="","",IF(U143&gt;15,"A cube is &gt;15% from average: retest (see notes)","OK"))</f>
        <v/>
      </c>
      <c r="W143" s="8" t="n"/>
      <c r="X143" s="8" t="n"/>
    </row>
    <row r="144">
      <c r="A144" s="8" t="n">
        <v>140</v>
      </c>
      <c r="B144" s="8" t="n"/>
      <c r="C144" s="8" t="n"/>
      <c r="D144" s="8" t="n"/>
      <c r="E144" s="8" t="n"/>
      <c r="F144" s="9" t="n"/>
      <c r="G144" s="8" t="n"/>
      <c r="H144" s="10">
        <f>IF(OR(F144="",G144=""),"",F144+G144)</f>
        <v/>
      </c>
      <c r="I144" s="9" t="n"/>
      <c r="J144" s="8" t="n"/>
      <c r="K144" s="8" t="n"/>
      <c r="L144" s="17" t="n"/>
      <c r="M144" s="12">
        <f>IF(OR(L144="",J144="",K144=""),"",ROUND(L144*1000000000/(J144*K144*J144),0))</f>
        <v/>
      </c>
      <c r="N144" s="8" t="n"/>
      <c r="O144" s="8" t="n"/>
      <c r="P144" s="8" t="n"/>
      <c r="Q144" s="18">
        <f>IF(OR(N144="",J144="",K144=""),"",ROUND(N144*1000/(J144*K144)*2,0)/2)</f>
        <v/>
      </c>
      <c r="R144" s="18">
        <f>IF(OR(O144="",J144="",K144=""),"",ROUND(O144*1000/(J144*K144)*2,0)/2)</f>
        <v/>
      </c>
      <c r="S144" s="18">
        <f>IF(OR(P144="",J144="",K144=""),"",ROUND(P144*1000/(J144*K144)*2,0)/2)</f>
        <v/>
      </c>
      <c r="T144" s="18">
        <f>IF(OR(COUNT(N144:P144)&lt;3,J144="",K144=""),"",ROUND(AVERAGE(N144:P144)*1000/(J144*K144)*2,0)/2)</f>
        <v/>
      </c>
      <c r="U144" s="18">
        <f>IF(COUNT(N144:P144)&lt;3,"",ROUND(MAX(ABS(N144-AVERAGE(N144:P144)),ABS(O144-AVERAGE(N144:P144)),ABS(P144-AVERAGE(N144:P144)))/AVERAGE(N144:P144)*100,1))</f>
        <v/>
      </c>
      <c r="V144" s="14">
        <f>IF(U144="","",IF(U144&gt;15,"A cube is &gt;15% from average: retest (see notes)","OK"))</f>
        <v/>
      </c>
      <c r="W144" s="8" t="n"/>
      <c r="X144" s="8" t="n"/>
    </row>
    <row r="145">
      <c r="A145" s="8" t="n">
        <v>141</v>
      </c>
      <c r="B145" s="8" t="n"/>
      <c r="C145" s="8" t="n"/>
      <c r="D145" s="8" t="n"/>
      <c r="E145" s="8" t="n"/>
      <c r="F145" s="9" t="n"/>
      <c r="G145" s="8" t="n"/>
      <c r="H145" s="10">
        <f>IF(OR(F145="",G145=""),"",F145+G145)</f>
        <v/>
      </c>
      <c r="I145" s="9" t="n"/>
      <c r="J145" s="8" t="n"/>
      <c r="K145" s="8" t="n"/>
      <c r="L145" s="17" t="n"/>
      <c r="M145" s="12">
        <f>IF(OR(L145="",J145="",K145=""),"",ROUND(L145*1000000000/(J145*K145*J145),0))</f>
        <v/>
      </c>
      <c r="N145" s="8" t="n"/>
      <c r="O145" s="8" t="n"/>
      <c r="P145" s="8" t="n"/>
      <c r="Q145" s="18">
        <f>IF(OR(N145="",J145="",K145=""),"",ROUND(N145*1000/(J145*K145)*2,0)/2)</f>
        <v/>
      </c>
      <c r="R145" s="18">
        <f>IF(OR(O145="",J145="",K145=""),"",ROUND(O145*1000/(J145*K145)*2,0)/2)</f>
        <v/>
      </c>
      <c r="S145" s="18">
        <f>IF(OR(P145="",J145="",K145=""),"",ROUND(P145*1000/(J145*K145)*2,0)/2)</f>
        <v/>
      </c>
      <c r="T145" s="18">
        <f>IF(OR(COUNT(N145:P145)&lt;3,J145="",K145=""),"",ROUND(AVERAGE(N145:P145)*1000/(J145*K145)*2,0)/2)</f>
        <v/>
      </c>
      <c r="U145" s="18">
        <f>IF(COUNT(N145:P145)&lt;3,"",ROUND(MAX(ABS(N145-AVERAGE(N145:P145)),ABS(O145-AVERAGE(N145:P145)),ABS(P145-AVERAGE(N145:P145)))/AVERAGE(N145:P145)*100,1))</f>
        <v/>
      </c>
      <c r="V145" s="14">
        <f>IF(U145="","",IF(U145&gt;15,"A cube is &gt;15% from average: retest (see notes)","OK"))</f>
        <v/>
      </c>
      <c r="W145" s="8" t="n"/>
      <c r="X145" s="8" t="n"/>
    </row>
    <row r="146">
      <c r="A146" s="8" t="n">
        <v>142</v>
      </c>
      <c r="B146" s="8" t="n"/>
      <c r="C146" s="8" t="n"/>
      <c r="D146" s="8" t="n"/>
      <c r="E146" s="8" t="n"/>
      <c r="F146" s="9" t="n"/>
      <c r="G146" s="8" t="n"/>
      <c r="H146" s="10">
        <f>IF(OR(F146="",G146=""),"",F146+G146)</f>
        <v/>
      </c>
      <c r="I146" s="9" t="n"/>
      <c r="J146" s="8" t="n"/>
      <c r="K146" s="8" t="n"/>
      <c r="L146" s="17" t="n"/>
      <c r="M146" s="12">
        <f>IF(OR(L146="",J146="",K146=""),"",ROUND(L146*1000000000/(J146*K146*J146),0))</f>
        <v/>
      </c>
      <c r="N146" s="8" t="n"/>
      <c r="O146" s="8" t="n"/>
      <c r="P146" s="8" t="n"/>
      <c r="Q146" s="18">
        <f>IF(OR(N146="",J146="",K146=""),"",ROUND(N146*1000/(J146*K146)*2,0)/2)</f>
        <v/>
      </c>
      <c r="R146" s="18">
        <f>IF(OR(O146="",J146="",K146=""),"",ROUND(O146*1000/(J146*K146)*2,0)/2)</f>
        <v/>
      </c>
      <c r="S146" s="18">
        <f>IF(OR(P146="",J146="",K146=""),"",ROUND(P146*1000/(J146*K146)*2,0)/2)</f>
        <v/>
      </c>
      <c r="T146" s="18">
        <f>IF(OR(COUNT(N146:P146)&lt;3,J146="",K146=""),"",ROUND(AVERAGE(N146:P146)*1000/(J146*K146)*2,0)/2)</f>
        <v/>
      </c>
      <c r="U146" s="18">
        <f>IF(COUNT(N146:P146)&lt;3,"",ROUND(MAX(ABS(N146-AVERAGE(N146:P146)),ABS(O146-AVERAGE(N146:P146)),ABS(P146-AVERAGE(N146:P146)))/AVERAGE(N146:P146)*100,1))</f>
        <v/>
      </c>
      <c r="V146" s="14">
        <f>IF(U146="","",IF(U146&gt;15,"A cube is &gt;15% from average: retest (see notes)","OK"))</f>
        <v/>
      </c>
      <c r="W146" s="8" t="n"/>
      <c r="X146" s="8" t="n"/>
    </row>
    <row r="147">
      <c r="A147" s="8" t="n">
        <v>143</v>
      </c>
      <c r="B147" s="8" t="n"/>
      <c r="C147" s="8" t="n"/>
      <c r="D147" s="8" t="n"/>
      <c r="E147" s="8" t="n"/>
      <c r="F147" s="9" t="n"/>
      <c r="G147" s="8" t="n"/>
      <c r="H147" s="10">
        <f>IF(OR(F147="",G147=""),"",F147+G147)</f>
        <v/>
      </c>
      <c r="I147" s="9" t="n"/>
      <c r="J147" s="8" t="n"/>
      <c r="K147" s="8" t="n"/>
      <c r="L147" s="17" t="n"/>
      <c r="M147" s="12">
        <f>IF(OR(L147="",J147="",K147=""),"",ROUND(L147*1000000000/(J147*K147*J147),0))</f>
        <v/>
      </c>
      <c r="N147" s="8" t="n"/>
      <c r="O147" s="8" t="n"/>
      <c r="P147" s="8" t="n"/>
      <c r="Q147" s="18">
        <f>IF(OR(N147="",J147="",K147=""),"",ROUND(N147*1000/(J147*K147)*2,0)/2)</f>
        <v/>
      </c>
      <c r="R147" s="18">
        <f>IF(OR(O147="",J147="",K147=""),"",ROUND(O147*1000/(J147*K147)*2,0)/2)</f>
        <v/>
      </c>
      <c r="S147" s="18">
        <f>IF(OR(P147="",J147="",K147=""),"",ROUND(P147*1000/(J147*K147)*2,0)/2)</f>
        <v/>
      </c>
      <c r="T147" s="18">
        <f>IF(OR(COUNT(N147:P147)&lt;3,J147="",K147=""),"",ROUND(AVERAGE(N147:P147)*1000/(J147*K147)*2,0)/2)</f>
        <v/>
      </c>
      <c r="U147" s="18">
        <f>IF(COUNT(N147:P147)&lt;3,"",ROUND(MAX(ABS(N147-AVERAGE(N147:P147)),ABS(O147-AVERAGE(N147:P147)),ABS(P147-AVERAGE(N147:P147)))/AVERAGE(N147:P147)*100,1))</f>
        <v/>
      </c>
      <c r="V147" s="14">
        <f>IF(U147="","",IF(U147&gt;15,"A cube is &gt;15% from average: retest (see notes)","OK"))</f>
        <v/>
      </c>
      <c r="W147" s="8" t="n"/>
      <c r="X147" s="8" t="n"/>
    </row>
    <row r="148">
      <c r="A148" s="8" t="n">
        <v>144</v>
      </c>
      <c r="B148" s="8" t="n"/>
      <c r="C148" s="8" t="n"/>
      <c r="D148" s="8" t="n"/>
      <c r="E148" s="8" t="n"/>
      <c r="F148" s="9" t="n"/>
      <c r="G148" s="8" t="n"/>
      <c r="H148" s="10">
        <f>IF(OR(F148="",G148=""),"",F148+G148)</f>
        <v/>
      </c>
      <c r="I148" s="9" t="n"/>
      <c r="J148" s="8" t="n"/>
      <c r="K148" s="8" t="n"/>
      <c r="L148" s="17" t="n"/>
      <c r="M148" s="12">
        <f>IF(OR(L148="",J148="",K148=""),"",ROUND(L148*1000000000/(J148*K148*J148),0))</f>
        <v/>
      </c>
      <c r="N148" s="8" t="n"/>
      <c r="O148" s="8" t="n"/>
      <c r="P148" s="8" t="n"/>
      <c r="Q148" s="18">
        <f>IF(OR(N148="",J148="",K148=""),"",ROUND(N148*1000/(J148*K148)*2,0)/2)</f>
        <v/>
      </c>
      <c r="R148" s="18">
        <f>IF(OR(O148="",J148="",K148=""),"",ROUND(O148*1000/(J148*K148)*2,0)/2)</f>
        <v/>
      </c>
      <c r="S148" s="18">
        <f>IF(OR(P148="",J148="",K148=""),"",ROUND(P148*1000/(J148*K148)*2,0)/2)</f>
        <v/>
      </c>
      <c r="T148" s="18">
        <f>IF(OR(COUNT(N148:P148)&lt;3,J148="",K148=""),"",ROUND(AVERAGE(N148:P148)*1000/(J148*K148)*2,0)/2)</f>
        <v/>
      </c>
      <c r="U148" s="18">
        <f>IF(COUNT(N148:P148)&lt;3,"",ROUND(MAX(ABS(N148-AVERAGE(N148:P148)),ABS(O148-AVERAGE(N148:P148)),ABS(P148-AVERAGE(N148:P148)))/AVERAGE(N148:P148)*100,1))</f>
        <v/>
      </c>
      <c r="V148" s="14">
        <f>IF(U148="","",IF(U148&gt;15,"A cube is &gt;15% from average: retest (see notes)","OK"))</f>
        <v/>
      </c>
      <c r="W148" s="8" t="n"/>
      <c r="X148" s="8" t="n"/>
    </row>
    <row r="149">
      <c r="A149" s="8" t="n">
        <v>145</v>
      </c>
      <c r="B149" s="8" t="n"/>
      <c r="C149" s="8" t="n"/>
      <c r="D149" s="8" t="n"/>
      <c r="E149" s="8" t="n"/>
      <c r="F149" s="9" t="n"/>
      <c r="G149" s="8" t="n"/>
      <c r="H149" s="10">
        <f>IF(OR(F149="",G149=""),"",F149+G149)</f>
        <v/>
      </c>
      <c r="I149" s="9" t="n"/>
      <c r="J149" s="8" t="n"/>
      <c r="K149" s="8" t="n"/>
      <c r="L149" s="17" t="n"/>
      <c r="M149" s="12">
        <f>IF(OR(L149="",J149="",K149=""),"",ROUND(L149*1000000000/(J149*K149*J149),0))</f>
        <v/>
      </c>
      <c r="N149" s="8" t="n"/>
      <c r="O149" s="8" t="n"/>
      <c r="P149" s="8" t="n"/>
      <c r="Q149" s="18">
        <f>IF(OR(N149="",J149="",K149=""),"",ROUND(N149*1000/(J149*K149)*2,0)/2)</f>
        <v/>
      </c>
      <c r="R149" s="18">
        <f>IF(OR(O149="",J149="",K149=""),"",ROUND(O149*1000/(J149*K149)*2,0)/2)</f>
        <v/>
      </c>
      <c r="S149" s="18">
        <f>IF(OR(P149="",J149="",K149=""),"",ROUND(P149*1000/(J149*K149)*2,0)/2)</f>
        <v/>
      </c>
      <c r="T149" s="18">
        <f>IF(OR(COUNT(N149:P149)&lt;3,J149="",K149=""),"",ROUND(AVERAGE(N149:P149)*1000/(J149*K149)*2,0)/2)</f>
        <v/>
      </c>
      <c r="U149" s="18">
        <f>IF(COUNT(N149:P149)&lt;3,"",ROUND(MAX(ABS(N149-AVERAGE(N149:P149)),ABS(O149-AVERAGE(N149:P149)),ABS(P149-AVERAGE(N149:P149)))/AVERAGE(N149:P149)*100,1))</f>
        <v/>
      </c>
      <c r="V149" s="14">
        <f>IF(U149="","",IF(U149&gt;15,"A cube is &gt;15% from average: retest (see notes)","OK"))</f>
        <v/>
      </c>
      <c r="W149" s="8" t="n"/>
      <c r="X149" s="8" t="n"/>
    </row>
    <row r="150">
      <c r="A150" s="8" t="n">
        <v>146</v>
      </c>
      <c r="B150" s="8" t="n"/>
      <c r="C150" s="8" t="n"/>
      <c r="D150" s="8" t="n"/>
      <c r="E150" s="8" t="n"/>
      <c r="F150" s="9" t="n"/>
      <c r="G150" s="8" t="n"/>
      <c r="H150" s="10">
        <f>IF(OR(F150="",G150=""),"",F150+G150)</f>
        <v/>
      </c>
      <c r="I150" s="9" t="n"/>
      <c r="J150" s="8" t="n"/>
      <c r="K150" s="8" t="n"/>
      <c r="L150" s="17" t="n"/>
      <c r="M150" s="12">
        <f>IF(OR(L150="",J150="",K150=""),"",ROUND(L150*1000000000/(J150*K150*J150),0))</f>
        <v/>
      </c>
      <c r="N150" s="8" t="n"/>
      <c r="O150" s="8" t="n"/>
      <c r="P150" s="8" t="n"/>
      <c r="Q150" s="18">
        <f>IF(OR(N150="",J150="",K150=""),"",ROUND(N150*1000/(J150*K150)*2,0)/2)</f>
        <v/>
      </c>
      <c r="R150" s="18">
        <f>IF(OR(O150="",J150="",K150=""),"",ROUND(O150*1000/(J150*K150)*2,0)/2)</f>
        <v/>
      </c>
      <c r="S150" s="18">
        <f>IF(OR(P150="",J150="",K150=""),"",ROUND(P150*1000/(J150*K150)*2,0)/2)</f>
        <v/>
      </c>
      <c r="T150" s="18">
        <f>IF(OR(COUNT(N150:P150)&lt;3,J150="",K150=""),"",ROUND(AVERAGE(N150:P150)*1000/(J150*K150)*2,0)/2)</f>
        <v/>
      </c>
      <c r="U150" s="18">
        <f>IF(COUNT(N150:P150)&lt;3,"",ROUND(MAX(ABS(N150-AVERAGE(N150:P150)),ABS(O150-AVERAGE(N150:P150)),ABS(P150-AVERAGE(N150:P150)))/AVERAGE(N150:P150)*100,1))</f>
        <v/>
      </c>
      <c r="V150" s="14">
        <f>IF(U150="","",IF(U150&gt;15,"A cube is &gt;15% from average: retest (see notes)","OK"))</f>
        <v/>
      </c>
      <c r="W150" s="8" t="n"/>
      <c r="X150" s="8" t="n"/>
    </row>
    <row r="151">
      <c r="A151" s="8" t="n">
        <v>147</v>
      </c>
      <c r="B151" s="8" t="n"/>
      <c r="C151" s="8" t="n"/>
      <c r="D151" s="8" t="n"/>
      <c r="E151" s="8" t="n"/>
      <c r="F151" s="9" t="n"/>
      <c r="G151" s="8" t="n"/>
      <c r="H151" s="10">
        <f>IF(OR(F151="",G151=""),"",F151+G151)</f>
        <v/>
      </c>
      <c r="I151" s="9" t="n"/>
      <c r="J151" s="8" t="n"/>
      <c r="K151" s="8" t="n"/>
      <c r="L151" s="17" t="n"/>
      <c r="M151" s="12">
        <f>IF(OR(L151="",J151="",K151=""),"",ROUND(L151*1000000000/(J151*K151*J151),0))</f>
        <v/>
      </c>
      <c r="N151" s="8" t="n"/>
      <c r="O151" s="8" t="n"/>
      <c r="P151" s="8" t="n"/>
      <c r="Q151" s="18">
        <f>IF(OR(N151="",J151="",K151=""),"",ROUND(N151*1000/(J151*K151)*2,0)/2)</f>
        <v/>
      </c>
      <c r="R151" s="18">
        <f>IF(OR(O151="",J151="",K151=""),"",ROUND(O151*1000/(J151*K151)*2,0)/2)</f>
        <v/>
      </c>
      <c r="S151" s="18">
        <f>IF(OR(P151="",J151="",K151=""),"",ROUND(P151*1000/(J151*K151)*2,0)/2)</f>
        <v/>
      </c>
      <c r="T151" s="18">
        <f>IF(OR(COUNT(N151:P151)&lt;3,J151="",K151=""),"",ROUND(AVERAGE(N151:P151)*1000/(J151*K151)*2,0)/2)</f>
        <v/>
      </c>
      <c r="U151" s="18">
        <f>IF(COUNT(N151:P151)&lt;3,"",ROUND(MAX(ABS(N151-AVERAGE(N151:P151)),ABS(O151-AVERAGE(N151:P151)),ABS(P151-AVERAGE(N151:P151)))/AVERAGE(N151:P151)*100,1))</f>
        <v/>
      </c>
      <c r="V151" s="14">
        <f>IF(U151="","",IF(U151&gt;15,"A cube is &gt;15% from average: retest (see notes)","OK"))</f>
        <v/>
      </c>
      <c r="W151" s="8" t="n"/>
      <c r="X151" s="8" t="n"/>
    </row>
    <row r="152">
      <c r="A152" s="8" t="n">
        <v>148</v>
      </c>
      <c r="B152" s="8" t="n"/>
      <c r="C152" s="8" t="n"/>
      <c r="D152" s="8" t="n"/>
      <c r="E152" s="8" t="n"/>
      <c r="F152" s="9" t="n"/>
      <c r="G152" s="8" t="n"/>
      <c r="H152" s="10">
        <f>IF(OR(F152="",G152=""),"",F152+G152)</f>
        <v/>
      </c>
      <c r="I152" s="9" t="n"/>
      <c r="J152" s="8" t="n"/>
      <c r="K152" s="8" t="n"/>
      <c r="L152" s="17" t="n"/>
      <c r="M152" s="12">
        <f>IF(OR(L152="",J152="",K152=""),"",ROUND(L152*1000000000/(J152*K152*J152),0))</f>
        <v/>
      </c>
      <c r="N152" s="8" t="n"/>
      <c r="O152" s="8" t="n"/>
      <c r="P152" s="8" t="n"/>
      <c r="Q152" s="18">
        <f>IF(OR(N152="",J152="",K152=""),"",ROUND(N152*1000/(J152*K152)*2,0)/2)</f>
        <v/>
      </c>
      <c r="R152" s="18">
        <f>IF(OR(O152="",J152="",K152=""),"",ROUND(O152*1000/(J152*K152)*2,0)/2)</f>
        <v/>
      </c>
      <c r="S152" s="18">
        <f>IF(OR(P152="",J152="",K152=""),"",ROUND(P152*1000/(J152*K152)*2,0)/2)</f>
        <v/>
      </c>
      <c r="T152" s="18">
        <f>IF(OR(COUNT(N152:P152)&lt;3,J152="",K152=""),"",ROUND(AVERAGE(N152:P152)*1000/(J152*K152)*2,0)/2)</f>
        <v/>
      </c>
      <c r="U152" s="18">
        <f>IF(COUNT(N152:P152)&lt;3,"",ROUND(MAX(ABS(N152-AVERAGE(N152:P152)),ABS(O152-AVERAGE(N152:P152)),ABS(P152-AVERAGE(N152:P152)))/AVERAGE(N152:P152)*100,1))</f>
        <v/>
      </c>
      <c r="V152" s="14">
        <f>IF(U152="","",IF(U152&gt;15,"A cube is &gt;15% from average: retest (see notes)","OK"))</f>
        <v/>
      </c>
      <c r="W152" s="8" t="n"/>
      <c r="X152" s="8" t="n"/>
    </row>
    <row r="153">
      <c r="A153" s="8" t="n">
        <v>149</v>
      </c>
      <c r="B153" s="8" t="n"/>
      <c r="C153" s="8" t="n"/>
      <c r="D153" s="8" t="n"/>
      <c r="E153" s="8" t="n"/>
      <c r="F153" s="9" t="n"/>
      <c r="G153" s="8" t="n"/>
      <c r="H153" s="10">
        <f>IF(OR(F153="",G153=""),"",F153+G153)</f>
        <v/>
      </c>
      <c r="I153" s="9" t="n"/>
      <c r="J153" s="8" t="n"/>
      <c r="K153" s="8" t="n"/>
      <c r="L153" s="17" t="n"/>
      <c r="M153" s="12">
        <f>IF(OR(L153="",J153="",K153=""),"",ROUND(L153*1000000000/(J153*K153*J153),0))</f>
        <v/>
      </c>
      <c r="N153" s="8" t="n"/>
      <c r="O153" s="8" t="n"/>
      <c r="P153" s="8" t="n"/>
      <c r="Q153" s="18">
        <f>IF(OR(N153="",J153="",K153=""),"",ROUND(N153*1000/(J153*K153)*2,0)/2)</f>
        <v/>
      </c>
      <c r="R153" s="18">
        <f>IF(OR(O153="",J153="",K153=""),"",ROUND(O153*1000/(J153*K153)*2,0)/2)</f>
        <v/>
      </c>
      <c r="S153" s="18">
        <f>IF(OR(P153="",J153="",K153=""),"",ROUND(P153*1000/(J153*K153)*2,0)/2)</f>
        <v/>
      </c>
      <c r="T153" s="18">
        <f>IF(OR(COUNT(N153:P153)&lt;3,J153="",K153=""),"",ROUND(AVERAGE(N153:P153)*1000/(J153*K153)*2,0)/2)</f>
        <v/>
      </c>
      <c r="U153" s="18">
        <f>IF(COUNT(N153:P153)&lt;3,"",ROUND(MAX(ABS(N153-AVERAGE(N153:P153)),ABS(O153-AVERAGE(N153:P153)),ABS(P153-AVERAGE(N153:P153)))/AVERAGE(N153:P153)*100,1))</f>
        <v/>
      </c>
      <c r="V153" s="14">
        <f>IF(U153="","",IF(U153&gt;15,"A cube is &gt;15% from average: retest (see notes)","OK"))</f>
        <v/>
      </c>
      <c r="W153" s="8" t="n"/>
      <c r="X153" s="8" t="n"/>
    </row>
    <row r="154">
      <c r="A154" s="8" t="n">
        <v>150</v>
      </c>
      <c r="B154" s="8" t="n"/>
      <c r="C154" s="8" t="n"/>
      <c r="D154" s="8" t="n"/>
      <c r="E154" s="8" t="n"/>
      <c r="F154" s="9" t="n"/>
      <c r="G154" s="8" t="n"/>
      <c r="H154" s="10">
        <f>IF(OR(F154="",G154=""),"",F154+G154)</f>
        <v/>
      </c>
      <c r="I154" s="9" t="n"/>
      <c r="J154" s="8" t="n"/>
      <c r="K154" s="8" t="n"/>
      <c r="L154" s="17" t="n"/>
      <c r="M154" s="12">
        <f>IF(OR(L154="",J154="",K154=""),"",ROUND(L154*1000000000/(J154*K154*J154),0))</f>
        <v/>
      </c>
      <c r="N154" s="8" t="n"/>
      <c r="O154" s="8" t="n"/>
      <c r="P154" s="8" t="n"/>
      <c r="Q154" s="18">
        <f>IF(OR(N154="",J154="",K154=""),"",ROUND(N154*1000/(J154*K154)*2,0)/2)</f>
        <v/>
      </c>
      <c r="R154" s="18">
        <f>IF(OR(O154="",J154="",K154=""),"",ROUND(O154*1000/(J154*K154)*2,0)/2)</f>
        <v/>
      </c>
      <c r="S154" s="18">
        <f>IF(OR(P154="",J154="",K154=""),"",ROUND(P154*1000/(J154*K154)*2,0)/2)</f>
        <v/>
      </c>
      <c r="T154" s="18">
        <f>IF(OR(COUNT(N154:P154)&lt;3,J154="",K154=""),"",ROUND(AVERAGE(N154:P154)*1000/(J154*K154)*2,0)/2)</f>
        <v/>
      </c>
      <c r="U154" s="18">
        <f>IF(COUNT(N154:P154)&lt;3,"",ROUND(MAX(ABS(N154-AVERAGE(N154:P154)),ABS(O154-AVERAGE(N154:P154)),ABS(P154-AVERAGE(N154:P154)))/AVERAGE(N154:P154)*100,1))</f>
        <v/>
      </c>
      <c r="V154" s="14">
        <f>IF(U154="","",IF(U154&gt;15,"A cube is &gt;15% from average: retest (see notes)","OK"))</f>
        <v/>
      </c>
      <c r="W154" s="8" t="n"/>
      <c r="X154" s="8" t="n"/>
    </row>
    <row r="155">
      <c r="A155" s="8" t="n">
        <v>151</v>
      </c>
      <c r="B155" s="8" t="n"/>
      <c r="C155" s="8" t="n"/>
      <c r="D155" s="8" t="n"/>
      <c r="E155" s="8" t="n"/>
      <c r="F155" s="9" t="n"/>
      <c r="G155" s="8" t="n"/>
      <c r="H155" s="10">
        <f>IF(OR(F155="",G155=""),"",F155+G155)</f>
        <v/>
      </c>
      <c r="I155" s="9" t="n"/>
      <c r="J155" s="8" t="n"/>
      <c r="K155" s="8" t="n"/>
      <c r="L155" s="17" t="n"/>
      <c r="M155" s="12">
        <f>IF(OR(L155="",J155="",K155=""),"",ROUND(L155*1000000000/(J155*K155*J155),0))</f>
        <v/>
      </c>
      <c r="N155" s="8" t="n"/>
      <c r="O155" s="8" t="n"/>
      <c r="P155" s="8" t="n"/>
      <c r="Q155" s="18">
        <f>IF(OR(N155="",J155="",K155=""),"",ROUND(N155*1000/(J155*K155)*2,0)/2)</f>
        <v/>
      </c>
      <c r="R155" s="18">
        <f>IF(OR(O155="",J155="",K155=""),"",ROUND(O155*1000/(J155*K155)*2,0)/2)</f>
        <v/>
      </c>
      <c r="S155" s="18">
        <f>IF(OR(P155="",J155="",K155=""),"",ROUND(P155*1000/(J155*K155)*2,0)/2)</f>
        <v/>
      </c>
      <c r="T155" s="18">
        <f>IF(OR(COUNT(N155:P155)&lt;3,J155="",K155=""),"",ROUND(AVERAGE(N155:P155)*1000/(J155*K155)*2,0)/2)</f>
        <v/>
      </c>
      <c r="U155" s="18">
        <f>IF(COUNT(N155:P155)&lt;3,"",ROUND(MAX(ABS(N155-AVERAGE(N155:P155)),ABS(O155-AVERAGE(N155:P155)),ABS(P155-AVERAGE(N155:P155)))/AVERAGE(N155:P155)*100,1))</f>
        <v/>
      </c>
      <c r="V155" s="14">
        <f>IF(U155="","",IF(U155&gt;15,"A cube is &gt;15% from average: retest (see notes)","OK"))</f>
        <v/>
      </c>
      <c r="W155" s="8" t="n"/>
      <c r="X155" s="8" t="n"/>
    </row>
    <row r="156">
      <c r="A156" s="8" t="n">
        <v>152</v>
      </c>
      <c r="B156" s="8" t="n"/>
      <c r="C156" s="8" t="n"/>
      <c r="D156" s="8" t="n"/>
      <c r="E156" s="8" t="n"/>
      <c r="F156" s="9" t="n"/>
      <c r="G156" s="8" t="n"/>
      <c r="H156" s="10">
        <f>IF(OR(F156="",G156=""),"",F156+G156)</f>
        <v/>
      </c>
      <c r="I156" s="9" t="n"/>
      <c r="J156" s="8" t="n"/>
      <c r="K156" s="8" t="n"/>
      <c r="L156" s="17" t="n"/>
      <c r="M156" s="12">
        <f>IF(OR(L156="",J156="",K156=""),"",ROUND(L156*1000000000/(J156*K156*J156),0))</f>
        <v/>
      </c>
      <c r="N156" s="8" t="n"/>
      <c r="O156" s="8" t="n"/>
      <c r="P156" s="8" t="n"/>
      <c r="Q156" s="18">
        <f>IF(OR(N156="",J156="",K156=""),"",ROUND(N156*1000/(J156*K156)*2,0)/2)</f>
        <v/>
      </c>
      <c r="R156" s="18">
        <f>IF(OR(O156="",J156="",K156=""),"",ROUND(O156*1000/(J156*K156)*2,0)/2)</f>
        <v/>
      </c>
      <c r="S156" s="18">
        <f>IF(OR(P156="",J156="",K156=""),"",ROUND(P156*1000/(J156*K156)*2,0)/2)</f>
        <v/>
      </c>
      <c r="T156" s="18">
        <f>IF(OR(COUNT(N156:P156)&lt;3,J156="",K156=""),"",ROUND(AVERAGE(N156:P156)*1000/(J156*K156)*2,0)/2)</f>
        <v/>
      </c>
      <c r="U156" s="18">
        <f>IF(COUNT(N156:P156)&lt;3,"",ROUND(MAX(ABS(N156-AVERAGE(N156:P156)),ABS(O156-AVERAGE(N156:P156)),ABS(P156-AVERAGE(N156:P156)))/AVERAGE(N156:P156)*100,1))</f>
        <v/>
      </c>
      <c r="V156" s="14">
        <f>IF(U156="","",IF(U156&gt;15,"A cube is &gt;15% from average: retest (see notes)","OK"))</f>
        <v/>
      </c>
      <c r="W156" s="8" t="n"/>
      <c r="X156" s="8" t="n"/>
    </row>
    <row r="157">
      <c r="A157" s="8" t="n">
        <v>153</v>
      </c>
      <c r="B157" s="8" t="n"/>
      <c r="C157" s="8" t="n"/>
      <c r="D157" s="8" t="n"/>
      <c r="E157" s="8" t="n"/>
      <c r="F157" s="9" t="n"/>
      <c r="G157" s="8" t="n"/>
      <c r="H157" s="10">
        <f>IF(OR(F157="",G157=""),"",F157+G157)</f>
        <v/>
      </c>
      <c r="I157" s="9" t="n"/>
      <c r="J157" s="8" t="n"/>
      <c r="K157" s="8" t="n"/>
      <c r="L157" s="17" t="n"/>
      <c r="M157" s="12">
        <f>IF(OR(L157="",J157="",K157=""),"",ROUND(L157*1000000000/(J157*K157*J157),0))</f>
        <v/>
      </c>
      <c r="N157" s="8" t="n"/>
      <c r="O157" s="8" t="n"/>
      <c r="P157" s="8" t="n"/>
      <c r="Q157" s="18">
        <f>IF(OR(N157="",J157="",K157=""),"",ROUND(N157*1000/(J157*K157)*2,0)/2)</f>
        <v/>
      </c>
      <c r="R157" s="18">
        <f>IF(OR(O157="",J157="",K157=""),"",ROUND(O157*1000/(J157*K157)*2,0)/2)</f>
        <v/>
      </c>
      <c r="S157" s="18">
        <f>IF(OR(P157="",J157="",K157=""),"",ROUND(P157*1000/(J157*K157)*2,0)/2)</f>
        <v/>
      </c>
      <c r="T157" s="18">
        <f>IF(OR(COUNT(N157:P157)&lt;3,J157="",K157=""),"",ROUND(AVERAGE(N157:P157)*1000/(J157*K157)*2,0)/2)</f>
        <v/>
      </c>
      <c r="U157" s="18">
        <f>IF(COUNT(N157:P157)&lt;3,"",ROUND(MAX(ABS(N157-AVERAGE(N157:P157)),ABS(O157-AVERAGE(N157:P157)),ABS(P157-AVERAGE(N157:P157)))/AVERAGE(N157:P157)*100,1))</f>
        <v/>
      </c>
      <c r="V157" s="14">
        <f>IF(U157="","",IF(U157&gt;15,"A cube is &gt;15% from average: retest (see notes)","OK"))</f>
        <v/>
      </c>
      <c r="W157" s="8" t="n"/>
      <c r="X157" s="8" t="n"/>
    </row>
    <row r="158">
      <c r="A158" s="8" t="n">
        <v>154</v>
      </c>
      <c r="B158" s="8" t="n"/>
      <c r="C158" s="8" t="n"/>
      <c r="D158" s="8" t="n"/>
      <c r="E158" s="8" t="n"/>
      <c r="F158" s="9" t="n"/>
      <c r="G158" s="8" t="n"/>
      <c r="H158" s="10">
        <f>IF(OR(F158="",G158=""),"",F158+G158)</f>
        <v/>
      </c>
      <c r="I158" s="9" t="n"/>
      <c r="J158" s="8" t="n"/>
      <c r="K158" s="8" t="n"/>
      <c r="L158" s="17" t="n"/>
      <c r="M158" s="12">
        <f>IF(OR(L158="",J158="",K158=""),"",ROUND(L158*1000000000/(J158*K158*J158),0))</f>
        <v/>
      </c>
      <c r="N158" s="8" t="n"/>
      <c r="O158" s="8" t="n"/>
      <c r="P158" s="8" t="n"/>
      <c r="Q158" s="18">
        <f>IF(OR(N158="",J158="",K158=""),"",ROUND(N158*1000/(J158*K158)*2,0)/2)</f>
        <v/>
      </c>
      <c r="R158" s="18">
        <f>IF(OR(O158="",J158="",K158=""),"",ROUND(O158*1000/(J158*K158)*2,0)/2)</f>
        <v/>
      </c>
      <c r="S158" s="18">
        <f>IF(OR(P158="",J158="",K158=""),"",ROUND(P158*1000/(J158*K158)*2,0)/2)</f>
        <v/>
      </c>
      <c r="T158" s="18">
        <f>IF(OR(COUNT(N158:P158)&lt;3,J158="",K158=""),"",ROUND(AVERAGE(N158:P158)*1000/(J158*K158)*2,0)/2)</f>
        <v/>
      </c>
      <c r="U158" s="18">
        <f>IF(COUNT(N158:P158)&lt;3,"",ROUND(MAX(ABS(N158-AVERAGE(N158:P158)),ABS(O158-AVERAGE(N158:P158)),ABS(P158-AVERAGE(N158:P158)))/AVERAGE(N158:P158)*100,1))</f>
        <v/>
      </c>
      <c r="V158" s="14">
        <f>IF(U158="","",IF(U158&gt;15,"A cube is &gt;15% from average: retest (see notes)","OK"))</f>
        <v/>
      </c>
      <c r="W158" s="8" t="n"/>
      <c r="X158" s="8" t="n"/>
    </row>
    <row r="159">
      <c r="A159" s="8" t="n">
        <v>155</v>
      </c>
      <c r="B159" s="8" t="n"/>
      <c r="C159" s="8" t="n"/>
      <c r="D159" s="8" t="n"/>
      <c r="E159" s="8" t="n"/>
      <c r="F159" s="9" t="n"/>
      <c r="G159" s="8" t="n"/>
      <c r="H159" s="10">
        <f>IF(OR(F159="",G159=""),"",F159+G159)</f>
        <v/>
      </c>
      <c r="I159" s="9" t="n"/>
      <c r="J159" s="8" t="n"/>
      <c r="K159" s="8" t="n"/>
      <c r="L159" s="17" t="n"/>
      <c r="M159" s="12">
        <f>IF(OR(L159="",J159="",K159=""),"",ROUND(L159*1000000000/(J159*K159*J159),0))</f>
        <v/>
      </c>
      <c r="N159" s="8" t="n"/>
      <c r="O159" s="8" t="n"/>
      <c r="P159" s="8" t="n"/>
      <c r="Q159" s="18">
        <f>IF(OR(N159="",J159="",K159=""),"",ROUND(N159*1000/(J159*K159)*2,0)/2)</f>
        <v/>
      </c>
      <c r="R159" s="18">
        <f>IF(OR(O159="",J159="",K159=""),"",ROUND(O159*1000/(J159*K159)*2,0)/2)</f>
        <v/>
      </c>
      <c r="S159" s="18">
        <f>IF(OR(P159="",J159="",K159=""),"",ROUND(P159*1000/(J159*K159)*2,0)/2)</f>
        <v/>
      </c>
      <c r="T159" s="18">
        <f>IF(OR(COUNT(N159:P159)&lt;3,J159="",K159=""),"",ROUND(AVERAGE(N159:P159)*1000/(J159*K159)*2,0)/2)</f>
        <v/>
      </c>
      <c r="U159" s="18">
        <f>IF(COUNT(N159:P159)&lt;3,"",ROUND(MAX(ABS(N159-AVERAGE(N159:P159)),ABS(O159-AVERAGE(N159:P159)),ABS(P159-AVERAGE(N159:P159)))/AVERAGE(N159:P159)*100,1))</f>
        <v/>
      </c>
      <c r="V159" s="14">
        <f>IF(U159="","",IF(U159&gt;15,"A cube is &gt;15% from average: retest (see notes)","OK"))</f>
        <v/>
      </c>
      <c r="W159" s="8" t="n"/>
      <c r="X159" s="8" t="n"/>
    </row>
    <row r="160">
      <c r="A160" s="8" t="n">
        <v>156</v>
      </c>
      <c r="B160" s="8" t="n"/>
      <c r="C160" s="8" t="n"/>
      <c r="D160" s="8" t="n"/>
      <c r="E160" s="8" t="n"/>
      <c r="F160" s="9" t="n"/>
      <c r="G160" s="8" t="n"/>
      <c r="H160" s="10">
        <f>IF(OR(F160="",G160=""),"",F160+G160)</f>
        <v/>
      </c>
      <c r="I160" s="9" t="n"/>
      <c r="J160" s="8" t="n"/>
      <c r="K160" s="8" t="n"/>
      <c r="L160" s="17" t="n"/>
      <c r="M160" s="12">
        <f>IF(OR(L160="",J160="",K160=""),"",ROUND(L160*1000000000/(J160*K160*J160),0))</f>
        <v/>
      </c>
      <c r="N160" s="8" t="n"/>
      <c r="O160" s="8" t="n"/>
      <c r="P160" s="8" t="n"/>
      <c r="Q160" s="18">
        <f>IF(OR(N160="",J160="",K160=""),"",ROUND(N160*1000/(J160*K160)*2,0)/2)</f>
        <v/>
      </c>
      <c r="R160" s="18">
        <f>IF(OR(O160="",J160="",K160=""),"",ROUND(O160*1000/(J160*K160)*2,0)/2)</f>
        <v/>
      </c>
      <c r="S160" s="18">
        <f>IF(OR(P160="",J160="",K160=""),"",ROUND(P160*1000/(J160*K160)*2,0)/2)</f>
        <v/>
      </c>
      <c r="T160" s="18">
        <f>IF(OR(COUNT(N160:P160)&lt;3,J160="",K160=""),"",ROUND(AVERAGE(N160:P160)*1000/(J160*K160)*2,0)/2)</f>
        <v/>
      </c>
      <c r="U160" s="18">
        <f>IF(COUNT(N160:P160)&lt;3,"",ROUND(MAX(ABS(N160-AVERAGE(N160:P160)),ABS(O160-AVERAGE(N160:P160)),ABS(P160-AVERAGE(N160:P160)))/AVERAGE(N160:P160)*100,1))</f>
        <v/>
      </c>
      <c r="V160" s="14">
        <f>IF(U160="","",IF(U160&gt;15,"A cube is &gt;15% from average: retest (see notes)","OK"))</f>
        <v/>
      </c>
      <c r="W160" s="8" t="n"/>
      <c r="X160" s="8" t="n"/>
    </row>
    <row r="161">
      <c r="A161" s="8" t="n">
        <v>157</v>
      </c>
      <c r="B161" s="8" t="n"/>
      <c r="C161" s="8" t="n"/>
      <c r="D161" s="8" t="n"/>
      <c r="E161" s="8" t="n"/>
      <c r="F161" s="9" t="n"/>
      <c r="G161" s="8" t="n"/>
      <c r="H161" s="10">
        <f>IF(OR(F161="",G161=""),"",F161+G161)</f>
        <v/>
      </c>
      <c r="I161" s="9" t="n"/>
      <c r="J161" s="8" t="n"/>
      <c r="K161" s="8" t="n"/>
      <c r="L161" s="17" t="n"/>
      <c r="M161" s="12">
        <f>IF(OR(L161="",J161="",K161=""),"",ROUND(L161*1000000000/(J161*K161*J161),0))</f>
        <v/>
      </c>
      <c r="N161" s="8" t="n"/>
      <c r="O161" s="8" t="n"/>
      <c r="P161" s="8" t="n"/>
      <c r="Q161" s="18">
        <f>IF(OR(N161="",J161="",K161=""),"",ROUND(N161*1000/(J161*K161)*2,0)/2)</f>
        <v/>
      </c>
      <c r="R161" s="18">
        <f>IF(OR(O161="",J161="",K161=""),"",ROUND(O161*1000/(J161*K161)*2,0)/2)</f>
        <v/>
      </c>
      <c r="S161" s="18">
        <f>IF(OR(P161="",J161="",K161=""),"",ROUND(P161*1000/(J161*K161)*2,0)/2)</f>
        <v/>
      </c>
      <c r="T161" s="18">
        <f>IF(OR(COUNT(N161:P161)&lt;3,J161="",K161=""),"",ROUND(AVERAGE(N161:P161)*1000/(J161*K161)*2,0)/2)</f>
        <v/>
      </c>
      <c r="U161" s="18">
        <f>IF(COUNT(N161:P161)&lt;3,"",ROUND(MAX(ABS(N161-AVERAGE(N161:P161)),ABS(O161-AVERAGE(N161:P161)),ABS(P161-AVERAGE(N161:P161)))/AVERAGE(N161:P161)*100,1))</f>
        <v/>
      </c>
      <c r="V161" s="14">
        <f>IF(U161="","",IF(U161&gt;15,"A cube is &gt;15% from average: retest (see notes)","OK"))</f>
        <v/>
      </c>
      <c r="W161" s="8" t="n"/>
      <c r="X161" s="8" t="n"/>
    </row>
    <row r="162">
      <c r="A162" s="8" t="n">
        <v>158</v>
      </c>
      <c r="B162" s="8" t="n"/>
      <c r="C162" s="8" t="n"/>
      <c r="D162" s="8" t="n"/>
      <c r="E162" s="8" t="n"/>
      <c r="F162" s="9" t="n"/>
      <c r="G162" s="8" t="n"/>
      <c r="H162" s="10">
        <f>IF(OR(F162="",G162=""),"",F162+G162)</f>
        <v/>
      </c>
      <c r="I162" s="9" t="n"/>
      <c r="J162" s="8" t="n"/>
      <c r="K162" s="8" t="n"/>
      <c r="L162" s="17" t="n"/>
      <c r="M162" s="12">
        <f>IF(OR(L162="",J162="",K162=""),"",ROUND(L162*1000000000/(J162*K162*J162),0))</f>
        <v/>
      </c>
      <c r="N162" s="8" t="n"/>
      <c r="O162" s="8" t="n"/>
      <c r="P162" s="8" t="n"/>
      <c r="Q162" s="18">
        <f>IF(OR(N162="",J162="",K162=""),"",ROUND(N162*1000/(J162*K162)*2,0)/2)</f>
        <v/>
      </c>
      <c r="R162" s="18">
        <f>IF(OR(O162="",J162="",K162=""),"",ROUND(O162*1000/(J162*K162)*2,0)/2)</f>
        <v/>
      </c>
      <c r="S162" s="18">
        <f>IF(OR(P162="",J162="",K162=""),"",ROUND(P162*1000/(J162*K162)*2,0)/2)</f>
        <v/>
      </c>
      <c r="T162" s="18">
        <f>IF(OR(COUNT(N162:P162)&lt;3,J162="",K162=""),"",ROUND(AVERAGE(N162:P162)*1000/(J162*K162)*2,0)/2)</f>
        <v/>
      </c>
      <c r="U162" s="18">
        <f>IF(COUNT(N162:P162)&lt;3,"",ROUND(MAX(ABS(N162-AVERAGE(N162:P162)),ABS(O162-AVERAGE(N162:P162)),ABS(P162-AVERAGE(N162:P162)))/AVERAGE(N162:P162)*100,1))</f>
        <v/>
      </c>
      <c r="V162" s="14">
        <f>IF(U162="","",IF(U162&gt;15,"A cube is &gt;15% from average: retest (see notes)","OK"))</f>
        <v/>
      </c>
      <c r="W162" s="8" t="n"/>
      <c r="X162" s="8" t="n"/>
    </row>
    <row r="163">
      <c r="A163" s="8" t="n">
        <v>159</v>
      </c>
      <c r="B163" s="8" t="n"/>
      <c r="C163" s="8" t="n"/>
      <c r="D163" s="8" t="n"/>
      <c r="E163" s="8" t="n"/>
      <c r="F163" s="9" t="n"/>
      <c r="G163" s="8" t="n"/>
      <c r="H163" s="10">
        <f>IF(OR(F163="",G163=""),"",F163+G163)</f>
        <v/>
      </c>
      <c r="I163" s="9" t="n"/>
      <c r="J163" s="8" t="n"/>
      <c r="K163" s="8" t="n"/>
      <c r="L163" s="17" t="n"/>
      <c r="M163" s="12">
        <f>IF(OR(L163="",J163="",K163=""),"",ROUND(L163*1000000000/(J163*K163*J163),0))</f>
        <v/>
      </c>
      <c r="N163" s="8" t="n"/>
      <c r="O163" s="8" t="n"/>
      <c r="P163" s="8" t="n"/>
      <c r="Q163" s="18">
        <f>IF(OR(N163="",J163="",K163=""),"",ROUND(N163*1000/(J163*K163)*2,0)/2)</f>
        <v/>
      </c>
      <c r="R163" s="18">
        <f>IF(OR(O163="",J163="",K163=""),"",ROUND(O163*1000/(J163*K163)*2,0)/2)</f>
        <v/>
      </c>
      <c r="S163" s="18">
        <f>IF(OR(P163="",J163="",K163=""),"",ROUND(P163*1000/(J163*K163)*2,0)/2)</f>
        <v/>
      </c>
      <c r="T163" s="18">
        <f>IF(OR(COUNT(N163:P163)&lt;3,J163="",K163=""),"",ROUND(AVERAGE(N163:P163)*1000/(J163*K163)*2,0)/2)</f>
        <v/>
      </c>
      <c r="U163" s="18">
        <f>IF(COUNT(N163:P163)&lt;3,"",ROUND(MAX(ABS(N163-AVERAGE(N163:P163)),ABS(O163-AVERAGE(N163:P163)),ABS(P163-AVERAGE(N163:P163)))/AVERAGE(N163:P163)*100,1))</f>
        <v/>
      </c>
      <c r="V163" s="14">
        <f>IF(U163="","",IF(U163&gt;15,"A cube is &gt;15% from average: retest (see notes)","OK"))</f>
        <v/>
      </c>
      <c r="W163" s="8" t="n"/>
      <c r="X163" s="8" t="n"/>
    </row>
    <row r="164">
      <c r="A164" s="8" t="n">
        <v>160</v>
      </c>
      <c r="B164" s="8" t="n"/>
      <c r="C164" s="8" t="n"/>
      <c r="D164" s="8" t="n"/>
      <c r="E164" s="8" t="n"/>
      <c r="F164" s="9" t="n"/>
      <c r="G164" s="8" t="n"/>
      <c r="H164" s="10">
        <f>IF(OR(F164="",G164=""),"",F164+G164)</f>
        <v/>
      </c>
      <c r="I164" s="9" t="n"/>
      <c r="J164" s="8" t="n"/>
      <c r="K164" s="8" t="n"/>
      <c r="L164" s="17" t="n"/>
      <c r="M164" s="12">
        <f>IF(OR(L164="",J164="",K164=""),"",ROUND(L164*1000000000/(J164*K164*J164),0))</f>
        <v/>
      </c>
      <c r="N164" s="8" t="n"/>
      <c r="O164" s="8" t="n"/>
      <c r="P164" s="8" t="n"/>
      <c r="Q164" s="18">
        <f>IF(OR(N164="",J164="",K164=""),"",ROUND(N164*1000/(J164*K164)*2,0)/2)</f>
        <v/>
      </c>
      <c r="R164" s="18">
        <f>IF(OR(O164="",J164="",K164=""),"",ROUND(O164*1000/(J164*K164)*2,0)/2)</f>
        <v/>
      </c>
      <c r="S164" s="18">
        <f>IF(OR(P164="",J164="",K164=""),"",ROUND(P164*1000/(J164*K164)*2,0)/2)</f>
        <v/>
      </c>
      <c r="T164" s="18">
        <f>IF(OR(COUNT(N164:P164)&lt;3,J164="",K164=""),"",ROUND(AVERAGE(N164:P164)*1000/(J164*K164)*2,0)/2)</f>
        <v/>
      </c>
      <c r="U164" s="18">
        <f>IF(COUNT(N164:P164)&lt;3,"",ROUND(MAX(ABS(N164-AVERAGE(N164:P164)),ABS(O164-AVERAGE(N164:P164)),ABS(P164-AVERAGE(N164:P164)))/AVERAGE(N164:P164)*100,1))</f>
        <v/>
      </c>
      <c r="V164" s="14">
        <f>IF(U164="","",IF(U164&gt;15,"A cube is &gt;15% from average: retest (see notes)","OK"))</f>
        <v/>
      </c>
      <c r="W164" s="8" t="n"/>
      <c r="X164" s="8" t="n"/>
    </row>
    <row r="165">
      <c r="A165" s="8" t="n">
        <v>161</v>
      </c>
      <c r="B165" s="8" t="n"/>
      <c r="C165" s="8" t="n"/>
      <c r="D165" s="8" t="n"/>
      <c r="E165" s="8" t="n"/>
      <c r="F165" s="9" t="n"/>
      <c r="G165" s="8" t="n"/>
      <c r="H165" s="10">
        <f>IF(OR(F165="",G165=""),"",F165+G165)</f>
        <v/>
      </c>
      <c r="I165" s="9" t="n"/>
      <c r="J165" s="8" t="n"/>
      <c r="K165" s="8" t="n"/>
      <c r="L165" s="17" t="n"/>
      <c r="M165" s="12">
        <f>IF(OR(L165="",J165="",K165=""),"",ROUND(L165*1000000000/(J165*K165*J165),0))</f>
        <v/>
      </c>
      <c r="N165" s="8" t="n"/>
      <c r="O165" s="8" t="n"/>
      <c r="P165" s="8" t="n"/>
      <c r="Q165" s="18">
        <f>IF(OR(N165="",J165="",K165=""),"",ROUND(N165*1000/(J165*K165)*2,0)/2)</f>
        <v/>
      </c>
      <c r="R165" s="18">
        <f>IF(OR(O165="",J165="",K165=""),"",ROUND(O165*1000/(J165*K165)*2,0)/2)</f>
        <v/>
      </c>
      <c r="S165" s="18">
        <f>IF(OR(P165="",J165="",K165=""),"",ROUND(P165*1000/(J165*K165)*2,0)/2)</f>
        <v/>
      </c>
      <c r="T165" s="18">
        <f>IF(OR(COUNT(N165:P165)&lt;3,J165="",K165=""),"",ROUND(AVERAGE(N165:P165)*1000/(J165*K165)*2,0)/2)</f>
        <v/>
      </c>
      <c r="U165" s="18">
        <f>IF(COUNT(N165:P165)&lt;3,"",ROUND(MAX(ABS(N165-AVERAGE(N165:P165)),ABS(O165-AVERAGE(N165:P165)),ABS(P165-AVERAGE(N165:P165)))/AVERAGE(N165:P165)*100,1))</f>
        <v/>
      </c>
      <c r="V165" s="14">
        <f>IF(U165="","",IF(U165&gt;15,"A cube is &gt;15% from average: retest (see notes)","OK"))</f>
        <v/>
      </c>
      <c r="W165" s="8" t="n"/>
      <c r="X165" s="8" t="n"/>
    </row>
    <row r="166">
      <c r="A166" s="8" t="n">
        <v>162</v>
      </c>
      <c r="B166" s="8" t="n"/>
      <c r="C166" s="8" t="n"/>
      <c r="D166" s="8" t="n"/>
      <c r="E166" s="8" t="n"/>
      <c r="F166" s="9" t="n"/>
      <c r="G166" s="8" t="n"/>
      <c r="H166" s="10">
        <f>IF(OR(F166="",G166=""),"",F166+G166)</f>
        <v/>
      </c>
      <c r="I166" s="9" t="n"/>
      <c r="J166" s="8" t="n"/>
      <c r="K166" s="8" t="n"/>
      <c r="L166" s="17" t="n"/>
      <c r="M166" s="12">
        <f>IF(OR(L166="",J166="",K166=""),"",ROUND(L166*1000000000/(J166*K166*J166),0))</f>
        <v/>
      </c>
      <c r="N166" s="8" t="n"/>
      <c r="O166" s="8" t="n"/>
      <c r="P166" s="8" t="n"/>
      <c r="Q166" s="18">
        <f>IF(OR(N166="",J166="",K166=""),"",ROUND(N166*1000/(J166*K166)*2,0)/2)</f>
        <v/>
      </c>
      <c r="R166" s="18">
        <f>IF(OR(O166="",J166="",K166=""),"",ROUND(O166*1000/(J166*K166)*2,0)/2)</f>
        <v/>
      </c>
      <c r="S166" s="18">
        <f>IF(OR(P166="",J166="",K166=""),"",ROUND(P166*1000/(J166*K166)*2,0)/2)</f>
        <v/>
      </c>
      <c r="T166" s="18">
        <f>IF(OR(COUNT(N166:P166)&lt;3,J166="",K166=""),"",ROUND(AVERAGE(N166:P166)*1000/(J166*K166)*2,0)/2)</f>
        <v/>
      </c>
      <c r="U166" s="18">
        <f>IF(COUNT(N166:P166)&lt;3,"",ROUND(MAX(ABS(N166-AVERAGE(N166:P166)),ABS(O166-AVERAGE(N166:P166)),ABS(P166-AVERAGE(N166:P166)))/AVERAGE(N166:P166)*100,1))</f>
        <v/>
      </c>
      <c r="V166" s="14">
        <f>IF(U166="","",IF(U166&gt;15,"A cube is &gt;15% from average: retest (see notes)","OK"))</f>
        <v/>
      </c>
      <c r="W166" s="8" t="n"/>
      <c r="X166" s="8" t="n"/>
    </row>
    <row r="167">
      <c r="A167" s="8" t="n">
        <v>163</v>
      </c>
      <c r="B167" s="8" t="n"/>
      <c r="C167" s="8" t="n"/>
      <c r="D167" s="8" t="n"/>
      <c r="E167" s="8" t="n"/>
      <c r="F167" s="9" t="n"/>
      <c r="G167" s="8" t="n"/>
      <c r="H167" s="10">
        <f>IF(OR(F167="",G167=""),"",F167+G167)</f>
        <v/>
      </c>
      <c r="I167" s="9" t="n"/>
      <c r="J167" s="8" t="n"/>
      <c r="K167" s="8" t="n"/>
      <c r="L167" s="17" t="n"/>
      <c r="M167" s="12">
        <f>IF(OR(L167="",J167="",K167=""),"",ROUND(L167*1000000000/(J167*K167*J167),0))</f>
        <v/>
      </c>
      <c r="N167" s="8" t="n"/>
      <c r="O167" s="8" t="n"/>
      <c r="P167" s="8" t="n"/>
      <c r="Q167" s="18">
        <f>IF(OR(N167="",J167="",K167=""),"",ROUND(N167*1000/(J167*K167)*2,0)/2)</f>
        <v/>
      </c>
      <c r="R167" s="18">
        <f>IF(OR(O167="",J167="",K167=""),"",ROUND(O167*1000/(J167*K167)*2,0)/2)</f>
        <v/>
      </c>
      <c r="S167" s="18">
        <f>IF(OR(P167="",J167="",K167=""),"",ROUND(P167*1000/(J167*K167)*2,0)/2)</f>
        <v/>
      </c>
      <c r="T167" s="18">
        <f>IF(OR(COUNT(N167:P167)&lt;3,J167="",K167=""),"",ROUND(AVERAGE(N167:P167)*1000/(J167*K167)*2,0)/2)</f>
        <v/>
      </c>
      <c r="U167" s="18">
        <f>IF(COUNT(N167:P167)&lt;3,"",ROUND(MAX(ABS(N167-AVERAGE(N167:P167)),ABS(O167-AVERAGE(N167:P167)),ABS(P167-AVERAGE(N167:P167)))/AVERAGE(N167:P167)*100,1))</f>
        <v/>
      </c>
      <c r="V167" s="14">
        <f>IF(U167="","",IF(U167&gt;15,"A cube is &gt;15% from average: retest (see notes)","OK"))</f>
        <v/>
      </c>
      <c r="W167" s="8" t="n"/>
      <c r="X167" s="8" t="n"/>
    </row>
    <row r="168">
      <c r="A168" s="8" t="n">
        <v>164</v>
      </c>
      <c r="B168" s="8" t="n"/>
      <c r="C168" s="8" t="n"/>
      <c r="D168" s="8" t="n"/>
      <c r="E168" s="8" t="n"/>
      <c r="F168" s="9" t="n"/>
      <c r="G168" s="8" t="n"/>
      <c r="H168" s="10">
        <f>IF(OR(F168="",G168=""),"",F168+G168)</f>
        <v/>
      </c>
      <c r="I168" s="9" t="n"/>
      <c r="J168" s="8" t="n"/>
      <c r="K168" s="8" t="n"/>
      <c r="L168" s="17" t="n"/>
      <c r="M168" s="12">
        <f>IF(OR(L168="",J168="",K168=""),"",ROUND(L168*1000000000/(J168*K168*J168),0))</f>
        <v/>
      </c>
      <c r="N168" s="8" t="n"/>
      <c r="O168" s="8" t="n"/>
      <c r="P168" s="8" t="n"/>
      <c r="Q168" s="18">
        <f>IF(OR(N168="",J168="",K168=""),"",ROUND(N168*1000/(J168*K168)*2,0)/2)</f>
        <v/>
      </c>
      <c r="R168" s="18">
        <f>IF(OR(O168="",J168="",K168=""),"",ROUND(O168*1000/(J168*K168)*2,0)/2)</f>
        <v/>
      </c>
      <c r="S168" s="18">
        <f>IF(OR(P168="",J168="",K168=""),"",ROUND(P168*1000/(J168*K168)*2,0)/2)</f>
        <v/>
      </c>
      <c r="T168" s="18">
        <f>IF(OR(COUNT(N168:P168)&lt;3,J168="",K168=""),"",ROUND(AVERAGE(N168:P168)*1000/(J168*K168)*2,0)/2)</f>
        <v/>
      </c>
      <c r="U168" s="18">
        <f>IF(COUNT(N168:P168)&lt;3,"",ROUND(MAX(ABS(N168-AVERAGE(N168:P168)),ABS(O168-AVERAGE(N168:P168)),ABS(P168-AVERAGE(N168:P168)))/AVERAGE(N168:P168)*100,1))</f>
        <v/>
      </c>
      <c r="V168" s="14">
        <f>IF(U168="","",IF(U168&gt;15,"A cube is &gt;15% from average: retest (see notes)","OK"))</f>
        <v/>
      </c>
      <c r="W168" s="8" t="n"/>
      <c r="X168" s="8" t="n"/>
    </row>
    <row r="169">
      <c r="A169" s="8" t="n">
        <v>165</v>
      </c>
      <c r="B169" s="8" t="n"/>
      <c r="C169" s="8" t="n"/>
      <c r="D169" s="8" t="n"/>
      <c r="E169" s="8" t="n"/>
      <c r="F169" s="9" t="n"/>
      <c r="G169" s="8" t="n"/>
      <c r="H169" s="10">
        <f>IF(OR(F169="",G169=""),"",F169+G169)</f>
        <v/>
      </c>
      <c r="I169" s="9" t="n"/>
      <c r="J169" s="8" t="n"/>
      <c r="K169" s="8" t="n"/>
      <c r="L169" s="17" t="n"/>
      <c r="M169" s="12">
        <f>IF(OR(L169="",J169="",K169=""),"",ROUND(L169*1000000000/(J169*K169*J169),0))</f>
        <v/>
      </c>
      <c r="N169" s="8" t="n"/>
      <c r="O169" s="8" t="n"/>
      <c r="P169" s="8" t="n"/>
      <c r="Q169" s="18">
        <f>IF(OR(N169="",J169="",K169=""),"",ROUND(N169*1000/(J169*K169)*2,0)/2)</f>
        <v/>
      </c>
      <c r="R169" s="18">
        <f>IF(OR(O169="",J169="",K169=""),"",ROUND(O169*1000/(J169*K169)*2,0)/2)</f>
        <v/>
      </c>
      <c r="S169" s="18">
        <f>IF(OR(P169="",J169="",K169=""),"",ROUND(P169*1000/(J169*K169)*2,0)/2)</f>
        <v/>
      </c>
      <c r="T169" s="18">
        <f>IF(OR(COUNT(N169:P169)&lt;3,J169="",K169=""),"",ROUND(AVERAGE(N169:P169)*1000/(J169*K169)*2,0)/2)</f>
        <v/>
      </c>
      <c r="U169" s="18">
        <f>IF(COUNT(N169:P169)&lt;3,"",ROUND(MAX(ABS(N169-AVERAGE(N169:P169)),ABS(O169-AVERAGE(N169:P169)),ABS(P169-AVERAGE(N169:P169)))/AVERAGE(N169:P169)*100,1))</f>
        <v/>
      </c>
      <c r="V169" s="14">
        <f>IF(U169="","",IF(U169&gt;15,"A cube is &gt;15% from average: retest (see notes)","OK"))</f>
        <v/>
      </c>
      <c r="W169" s="8" t="n"/>
      <c r="X169" s="8" t="n"/>
    </row>
    <row r="170">
      <c r="A170" s="8" t="n">
        <v>166</v>
      </c>
      <c r="B170" s="8" t="n"/>
      <c r="C170" s="8" t="n"/>
      <c r="D170" s="8" t="n"/>
      <c r="E170" s="8" t="n"/>
      <c r="F170" s="9" t="n"/>
      <c r="G170" s="8" t="n"/>
      <c r="H170" s="10">
        <f>IF(OR(F170="",G170=""),"",F170+G170)</f>
        <v/>
      </c>
      <c r="I170" s="9" t="n"/>
      <c r="J170" s="8" t="n"/>
      <c r="K170" s="8" t="n"/>
      <c r="L170" s="17" t="n"/>
      <c r="M170" s="12">
        <f>IF(OR(L170="",J170="",K170=""),"",ROUND(L170*1000000000/(J170*K170*J170),0))</f>
        <v/>
      </c>
      <c r="N170" s="8" t="n"/>
      <c r="O170" s="8" t="n"/>
      <c r="P170" s="8" t="n"/>
      <c r="Q170" s="18">
        <f>IF(OR(N170="",J170="",K170=""),"",ROUND(N170*1000/(J170*K170)*2,0)/2)</f>
        <v/>
      </c>
      <c r="R170" s="18">
        <f>IF(OR(O170="",J170="",K170=""),"",ROUND(O170*1000/(J170*K170)*2,0)/2)</f>
        <v/>
      </c>
      <c r="S170" s="18">
        <f>IF(OR(P170="",J170="",K170=""),"",ROUND(P170*1000/(J170*K170)*2,0)/2)</f>
        <v/>
      </c>
      <c r="T170" s="18">
        <f>IF(OR(COUNT(N170:P170)&lt;3,J170="",K170=""),"",ROUND(AVERAGE(N170:P170)*1000/(J170*K170)*2,0)/2)</f>
        <v/>
      </c>
      <c r="U170" s="18">
        <f>IF(COUNT(N170:P170)&lt;3,"",ROUND(MAX(ABS(N170-AVERAGE(N170:P170)),ABS(O170-AVERAGE(N170:P170)),ABS(P170-AVERAGE(N170:P170)))/AVERAGE(N170:P170)*100,1))</f>
        <v/>
      </c>
      <c r="V170" s="14">
        <f>IF(U170="","",IF(U170&gt;15,"A cube is &gt;15% from average: retest (see notes)","OK"))</f>
        <v/>
      </c>
      <c r="W170" s="8" t="n"/>
      <c r="X170" s="8" t="n"/>
    </row>
    <row r="171">
      <c r="A171" s="8" t="n">
        <v>167</v>
      </c>
      <c r="B171" s="8" t="n"/>
      <c r="C171" s="8" t="n"/>
      <c r="D171" s="8" t="n"/>
      <c r="E171" s="8" t="n"/>
      <c r="F171" s="9" t="n"/>
      <c r="G171" s="8" t="n"/>
      <c r="H171" s="10">
        <f>IF(OR(F171="",G171=""),"",F171+G171)</f>
        <v/>
      </c>
      <c r="I171" s="9" t="n"/>
      <c r="J171" s="8" t="n"/>
      <c r="K171" s="8" t="n"/>
      <c r="L171" s="17" t="n"/>
      <c r="M171" s="12">
        <f>IF(OR(L171="",J171="",K171=""),"",ROUND(L171*1000000000/(J171*K171*J171),0))</f>
        <v/>
      </c>
      <c r="N171" s="8" t="n"/>
      <c r="O171" s="8" t="n"/>
      <c r="P171" s="8" t="n"/>
      <c r="Q171" s="18">
        <f>IF(OR(N171="",J171="",K171=""),"",ROUND(N171*1000/(J171*K171)*2,0)/2)</f>
        <v/>
      </c>
      <c r="R171" s="18">
        <f>IF(OR(O171="",J171="",K171=""),"",ROUND(O171*1000/(J171*K171)*2,0)/2)</f>
        <v/>
      </c>
      <c r="S171" s="18">
        <f>IF(OR(P171="",J171="",K171=""),"",ROUND(P171*1000/(J171*K171)*2,0)/2)</f>
        <v/>
      </c>
      <c r="T171" s="18">
        <f>IF(OR(COUNT(N171:P171)&lt;3,J171="",K171=""),"",ROUND(AVERAGE(N171:P171)*1000/(J171*K171)*2,0)/2)</f>
        <v/>
      </c>
      <c r="U171" s="18">
        <f>IF(COUNT(N171:P171)&lt;3,"",ROUND(MAX(ABS(N171-AVERAGE(N171:P171)),ABS(O171-AVERAGE(N171:P171)),ABS(P171-AVERAGE(N171:P171)))/AVERAGE(N171:P171)*100,1))</f>
        <v/>
      </c>
      <c r="V171" s="14">
        <f>IF(U171="","",IF(U171&gt;15,"A cube is &gt;15% from average: retest (see notes)","OK"))</f>
        <v/>
      </c>
      <c r="W171" s="8" t="n"/>
      <c r="X171" s="8" t="n"/>
    </row>
    <row r="172">
      <c r="A172" s="8" t="n">
        <v>168</v>
      </c>
      <c r="B172" s="8" t="n"/>
      <c r="C172" s="8" t="n"/>
      <c r="D172" s="8" t="n"/>
      <c r="E172" s="8" t="n"/>
      <c r="F172" s="9" t="n"/>
      <c r="G172" s="8" t="n"/>
      <c r="H172" s="10">
        <f>IF(OR(F172="",G172=""),"",F172+G172)</f>
        <v/>
      </c>
      <c r="I172" s="9" t="n"/>
      <c r="J172" s="8" t="n"/>
      <c r="K172" s="8" t="n"/>
      <c r="L172" s="17" t="n"/>
      <c r="M172" s="12">
        <f>IF(OR(L172="",J172="",K172=""),"",ROUND(L172*1000000000/(J172*K172*J172),0))</f>
        <v/>
      </c>
      <c r="N172" s="8" t="n"/>
      <c r="O172" s="8" t="n"/>
      <c r="P172" s="8" t="n"/>
      <c r="Q172" s="18">
        <f>IF(OR(N172="",J172="",K172=""),"",ROUND(N172*1000/(J172*K172)*2,0)/2)</f>
        <v/>
      </c>
      <c r="R172" s="18">
        <f>IF(OR(O172="",J172="",K172=""),"",ROUND(O172*1000/(J172*K172)*2,0)/2)</f>
        <v/>
      </c>
      <c r="S172" s="18">
        <f>IF(OR(P172="",J172="",K172=""),"",ROUND(P172*1000/(J172*K172)*2,0)/2)</f>
        <v/>
      </c>
      <c r="T172" s="18">
        <f>IF(OR(COUNT(N172:P172)&lt;3,J172="",K172=""),"",ROUND(AVERAGE(N172:P172)*1000/(J172*K172)*2,0)/2)</f>
        <v/>
      </c>
      <c r="U172" s="18">
        <f>IF(COUNT(N172:P172)&lt;3,"",ROUND(MAX(ABS(N172-AVERAGE(N172:P172)),ABS(O172-AVERAGE(N172:P172)),ABS(P172-AVERAGE(N172:P172)))/AVERAGE(N172:P172)*100,1))</f>
        <v/>
      </c>
      <c r="V172" s="14">
        <f>IF(U172="","",IF(U172&gt;15,"A cube is &gt;15% from average: retest (see notes)","OK"))</f>
        <v/>
      </c>
      <c r="W172" s="8" t="n"/>
      <c r="X172" s="8" t="n"/>
    </row>
    <row r="173">
      <c r="A173" s="8" t="n">
        <v>169</v>
      </c>
      <c r="B173" s="8" t="n"/>
      <c r="C173" s="8" t="n"/>
      <c r="D173" s="8" t="n"/>
      <c r="E173" s="8" t="n"/>
      <c r="F173" s="9" t="n"/>
      <c r="G173" s="8" t="n"/>
      <c r="H173" s="10">
        <f>IF(OR(F173="",G173=""),"",F173+G173)</f>
        <v/>
      </c>
      <c r="I173" s="9" t="n"/>
      <c r="J173" s="8" t="n"/>
      <c r="K173" s="8" t="n"/>
      <c r="L173" s="17" t="n"/>
      <c r="M173" s="12">
        <f>IF(OR(L173="",J173="",K173=""),"",ROUND(L173*1000000000/(J173*K173*J173),0))</f>
        <v/>
      </c>
      <c r="N173" s="8" t="n"/>
      <c r="O173" s="8" t="n"/>
      <c r="P173" s="8" t="n"/>
      <c r="Q173" s="18">
        <f>IF(OR(N173="",J173="",K173=""),"",ROUND(N173*1000/(J173*K173)*2,0)/2)</f>
        <v/>
      </c>
      <c r="R173" s="18">
        <f>IF(OR(O173="",J173="",K173=""),"",ROUND(O173*1000/(J173*K173)*2,0)/2)</f>
        <v/>
      </c>
      <c r="S173" s="18">
        <f>IF(OR(P173="",J173="",K173=""),"",ROUND(P173*1000/(J173*K173)*2,0)/2)</f>
        <v/>
      </c>
      <c r="T173" s="18">
        <f>IF(OR(COUNT(N173:P173)&lt;3,J173="",K173=""),"",ROUND(AVERAGE(N173:P173)*1000/(J173*K173)*2,0)/2)</f>
        <v/>
      </c>
      <c r="U173" s="18">
        <f>IF(COUNT(N173:P173)&lt;3,"",ROUND(MAX(ABS(N173-AVERAGE(N173:P173)),ABS(O173-AVERAGE(N173:P173)),ABS(P173-AVERAGE(N173:P173)))/AVERAGE(N173:P173)*100,1))</f>
        <v/>
      </c>
      <c r="V173" s="14">
        <f>IF(U173="","",IF(U173&gt;15,"A cube is &gt;15% from average: retest (see notes)","OK"))</f>
        <v/>
      </c>
      <c r="W173" s="8" t="n"/>
      <c r="X173" s="8" t="n"/>
    </row>
    <row r="174">
      <c r="A174" s="8" t="n">
        <v>170</v>
      </c>
      <c r="B174" s="8" t="n"/>
      <c r="C174" s="8" t="n"/>
      <c r="D174" s="8" t="n"/>
      <c r="E174" s="8" t="n"/>
      <c r="F174" s="9" t="n"/>
      <c r="G174" s="8" t="n"/>
      <c r="H174" s="10">
        <f>IF(OR(F174="",G174=""),"",F174+G174)</f>
        <v/>
      </c>
      <c r="I174" s="9" t="n"/>
      <c r="J174" s="8" t="n"/>
      <c r="K174" s="8" t="n"/>
      <c r="L174" s="17" t="n"/>
      <c r="M174" s="12">
        <f>IF(OR(L174="",J174="",K174=""),"",ROUND(L174*1000000000/(J174*K174*J174),0))</f>
        <v/>
      </c>
      <c r="N174" s="8" t="n"/>
      <c r="O174" s="8" t="n"/>
      <c r="P174" s="8" t="n"/>
      <c r="Q174" s="18">
        <f>IF(OR(N174="",J174="",K174=""),"",ROUND(N174*1000/(J174*K174)*2,0)/2)</f>
        <v/>
      </c>
      <c r="R174" s="18">
        <f>IF(OR(O174="",J174="",K174=""),"",ROUND(O174*1000/(J174*K174)*2,0)/2)</f>
        <v/>
      </c>
      <c r="S174" s="18">
        <f>IF(OR(P174="",J174="",K174=""),"",ROUND(P174*1000/(J174*K174)*2,0)/2)</f>
        <v/>
      </c>
      <c r="T174" s="18">
        <f>IF(OR(COUNT(N174:P174)&lt;3,J174="",K174=""),"",ROUND(AVERAGE(N174:P174)*1000/(J174*K174)*2,0)/2)</f>
        <v/>
      </c>
      <c r="U174" s="18">
        <f>IF(COUNT(N174:P174)&lt;3,"",ROUND(MAX(ABS(N174-AVERAGE(N174:P174)),ABS(O174-AVERAGE(N174:P174)),ABS(P174-AVERAGE(N174:P174)))/AVERAGE(N174:P174)*100,1))</f>
        <v/>
      </c>
      <c r="V174" s="14">
        <f>IF(U174="","",IF(U174&gt;15,"A cube is &gt;15% from average: retest (see notes)","OK"))</f>
        <v/>
      </c>
      <c r="W174" s="8" t="n"/>
      <c r="X174" s="8" t="n"/>
    </row>
    <row r="175">
      <c r="A175" s="8" t="n">
        <v>171</v>
      </c>
      <c r="B175" s="8" t="n"/>
      <c r="C175" s="8" t="n"/>
      <c r="D175" s="8" t="n"/>
      <c r="E175" s="8" t="n"/>
      <c r="F175" s="9" t="n"/>
      <c r="G175" s="8" t="n"/>
      <c r="H175" s="10">
        <f>IF(OR(F175="",G175=""),"",F175+G175)</f>
        <v/>
      </c>
      <c r="I175" s="9" t="n"/>
      <c r="J175" s="8" t="n"/>
      <c r="K175" s="8" t="n"/>
      <c r="L175" s="17" t="n"/>
      <c r="M175" s="12">
        <f>IF(OR(L175="",J175="",K175=""),"",ROUND(L175*1000000000/(J175*K175*J175),0))</f>
        <v/>
      </c>
      <c r="N175" s="8" t="n"/>
      <c r="O175" s="8" t="n"/>
      <c r="P175" s="8" t="n"/>
      <c r="Q175" s="18">
        <f>IF(OR(N175="",J175="",K175=""),"",ROUND(N175*1000/(J175*K175)*2,0)/2)</f>
        <v/>
      </c>
      <c r="R175" s="18">
        <f>IF(OR(O175="",J175="",K175=""),"",ROUND(O175*1000/(J175*K175)*2,0)/2)</f>
        <v/>
      </c>
      <c r="S175" s="18">
        <f>IF(OR(P175="",J175="",K175=""),"",ROUND(P175*1000/(J175*K175)*2,0)/2)</f>
        <v/>
      </c>
      <c r="T175" s="18">
        <f>IF(OR(COUNT(N175:P175)&lt;3,J175="",K175=""),"",ROUND(AVERAGE(N175:P175)*1000/(J175*K175)*2,0)/2)</f>
        <v/>
      </c>
      <c r="U175" s="18">
        <f>IF(COUNT(N175:P175)&lt;3,"",ROUND(MAX(ABS(N175-AVERAGE(N175:P175)),ABS(O175-AVERAGE(N175:P175)),ABS(P175-AVERAGE(N175:P175)))/AVERAGE(N175:P175)*100,1))</f>
        <v/>
      </c>
      <c r="V175" s="14">
        <f>IF(U175="","",IF(U175&gt;15,"A cube is &gt;15% from average: retest (see notes)","OK"))</f>
        <v/>
      </c>
      <c r="W175" s="8" t="n"/>
      <c r="X175" s="8" t="n"/>
    </row>
    <row r="176">
      <c r="A176" s="8" t="n">
        <v>172</v>
      </c>
      <c r="B176" s="8" t="n"/>
      <c r="C176" s="8" t="n"/>
      <c r="D176" s="8" t="n"/>
      <c r="E176" s="8" t="n"/>
      <c r="F176" s="9" t="n"/>
      <c r="G176" s="8" t="n"/>
      <c r="H176" s="10">
        <f>IF(OR(F176="",G176=""),"",F176+G176)</f>
        <v/>
      </c>
      <c r="I176" s="9" t="n"/>
      <c r="J176" s="8" t="n"/>
      <c r="K176" s="8" t="n"/>
      <c r="L176" s="17" t="n"/>
      <c r="M176" s="12">
        <f>IF(OR(L176="",J176="",K176=""),"",ROUND(L176*1000000000/(J176*K176*J176),0))</f>
        <v/>
      </c>
      <c r="N176" s="8" t="n"/>
      <c r="O176" s="8" t="n"/>
      <c r="P176" s="8" t="n"/>
      <c r="Q176" s="18">
        <f>IF(OR(N176="",J176="",K176=""),"",ROUND(N176*1000/(J176*K176)*2,0)/2)</f>
        <v/>
      </c>
      <c r="R176" s="18">
        <f>IF(OR(O176="",J176="",K176=""),"",ROUND(O176*1000/(J176*K176)*2,0)/2)</f>
        <v/>
      </c>
      <c r="S176" s="18">
        <f>IF(OR(P176="",J176="",K176=""),"",ROUND(P176*1000/(J176*K176)*2,0)/2)</f>
        <v/>
      </c>
      <c r="T176" s="18">
        <f>IF(OR(COUNT(N176:P176)&lt;3,J176="",K176=""),"",ROUND(AVERAGE(N176:P176)*1000/(J176*K176)*2,0)/2)</f>
        <v/>
      </c>
      <c r="U176" s="18">
        <f>IF(COUNT(N176:P176)&lt;3,"",ROUND(MAX(ABS(N176-AVERAGE(N176:P176)),ABS(O176-AVERAGE(N176:P176)),ABS(P176-AVERAGE(N176:P176)))/AVERAGE(N176:P176)*100,1))</f>
        <v/>
      </c>
      <c r="V176" s="14">
        <f>IF(U176="","",IF(U176&gt;15,"A cube is &gt;15% from average: retest (see notes)","OK"))</f>
        <v/>
      </c>
      <c r="W176" s="8" t="n"/>
      <c r="X176" s="8" t="n"/>
    </row>
    <row r="177">
      <c r="A177" s="8" t="n">
        <v>173</v>
      </c>
      <c r="B177" s="8" t="n"/>
      <c r="C177" s="8" t="n"/>
      <c r="D177" s="8" t="n"/>
      <c r="E177" s="8" t="n"/>
      <c r="F177" s="9" t="n"/>
      <c r="G177" s="8" t="n"/>
      <c r="H177" s="10">
        <f>IF(OR(F177="",G177=""),"",F177+G177)</f>
        <v/>
      </c>
      <c r="I177" s="9" t="n"/>
      <c r="J177" s="8" t="n"/>
      <c r="K177" s="8" t="n"/>
      <c r="L177" s="17" t="n"/>
      <c r="M177" s="12">
        <f>IF(OR(L177="",J177="",K177=""),"",ROUND(L177*1000000000/(J177*K177*J177),0))</f>
        <v/>
      </c>
      <c r="N177" s="8" t="n"/>
      <c r="O177" s="8" t="n"/>
      <c r="P177" s="8" t="n"/>
      <c r="Q177" s="18">
        <f>IF(OR(N177="",J177="",K177=""),"",ROUND(N177*1000/(J177*K177)*2,0)/2)</f>
        <v/>
      </c>
      <c r="R177" s="18">
        <f>IF(OR(O177="",J177="",K177=""),"",ROUND(O177*1000/(J177*K177)*2,0)/2)</f>
        <v/>
      </c>
      <c r="S177" s="18">
        <f>IF(OR(P177="",J177="",K177=""),"",ROUND(P177*1000/(J177*K177)*2,0)/2)</f>
        <v/>
      </c>
      <c r="T177" s="18">
        <f>IF(OR(COUNT(N177:P177)&lt;3,J177="",K177=""),"",ROUND(AVERAGE(N177:P177)*1000/(J177*K177)*2,0)/2)</f>
        <v/>
      </c>
      <c r="U177" s="18">
        <f>IF(COUNT(N177:P177)&lt;3,"",ROUND(MAX(ABS(N177-AVERAGE(N177:P177)),ABS(O177-AVERAGE(N177:P177)),ABS(P177-AVERAGE(N177:P177)))/AVERAGE(N177:P177)*100,1))</f>
        <v/>
      </c>
      <c r="V177" s="14">
        <f>IF(U177="","",IF(U177&gt;15,"A cube is &gt;15% from average: retest (see notes)","OK"))</f>
        <v/>
      </c>
      <c r="W177" s="8" t="n"/>
      <c r="X177" s="8" t="n"/>
    </row>
    <row r="178">
      <c r="A178" s="8" t="n">
        <v>174</v>
      </c>
      <c r="B178" s="8" t="n"/>
      <c r="C178" s="8" t="n"/>
      <c r="D178" s="8" t="n"/>
      <c r="E178" s="8" t="n"/>
      <c r="F178" s="9" t="n"/>
      <c r="G178" s="8" t="n"/>
      <c r="H178" s="10">
        <f>IF(OR(F178="",G178=""),"",F178+G178)</f>
        <v/>
      </c>
      <c r="I178" s="9" t="n"/>
      <c r="J178" s="8" t="n"/>
      <c r="K178" s="8" t="n"/>
      <c r="L178" s="17" t="n"/>
      <c r="M178" s="12">
        <f>IF(OR(L178="",J178="",K178=""),"",ROUND(L178*1000000000/(J178*K178*J178),0))</f>
        <v/>
      </c>
      <c r="N178" s="8" t="n"/>
      <c r="O178" s="8" t="n"/>
      <c r="P178" s="8" t="n"/>
      <c r="Q178" s="18">
        <f>IF(OR(N178="",J178="",K178=""),"",ROUND(N178*1000/(J178*K178)*2,0)/2)</f>
        <v/>
      </c>
      <c r="R178" s="18">
        <f>IF(OR(O178="",J178="",K178=""),"",ROUND(O178*1000/(J178*K178)*2,0)/2)</f>
        <v/>
      </c>
      <c r="S178" s="18">
        <f>IF(OR(P178="",J178="",K178=""),"",ROUND(P178*1000/(J178*K178)*2,0)/2)</f>
        <v/>
      </c>
      <c r="T178" s="18">
        <f>IF(OR(COUNT(N178:P178)&lt;3,J178="",K178=""),"",ROUND(AVERAGE(N178:P178)*1000/(J178*K178)*2,0)/2)</f>
        <v/>
      </c>
      <c r="U178" s="18">
        <f>IF(COUNT(N178:P178)&lt;3,"",ROUND(MAX(ABS(N178-AVERAGE(N178:P178)),ABS(O178-AVERAGE(N178:P178)),ABS(P178-AVERAGE(N178:P178)))/AVERAGE(N178:P178)*100,1))</f>
        <v/>
      </c>
      <c r="V178" s="14">
        <f>IF(U178="","",IF(U178&gt;15,"A cube is &gt;15% from average: retest (see notes)","OK"))</f>
        <v/>
      </c>
      <c r="W178" s="8" t="n"/>
      <c r="X178" s="8" t="n"/>
    </row>
    <row r="179">
      <c r="A179" s="8" t="n">
        <v>175</v>
      </c>
      <c r="B179" s="8" t="n"/>
      <c r="C179" s="8" t="n"/>
      <c r="D179" s="8" t="n"/>
      <c r="E179" s="8" t="n"/>
      <c r="F179" s="9" t="n"/>
      <c r="G179" s="8" t="n"/>
      <c r="H179" s="10">
        <f>IF(OR(F179="",G179=""),"",F179+G179)</f>
        <v/>
      </c>
      <c r="I179" s="9" t="n"/>
      <c r="J179" s="8" t="n"/>
      <c r="K179" s="8" t="n"/>
      <c r="L179" s="17" t="n"/>
      <c r="M179" s="12">
        <f>IF(OR(L179="",J179="",K179=""),"",ROUND(L179*1000000000/(J179*K179*J179),0))</f>
        <v/>
      </c>
      <c r="N179" s="8" t="n"/>
      <c r="O179" s="8" t="n"/>
      <c r="P179" s="8" t="n"/>
      <c r="Q179" s="18">
        <f>IF(OR(N179="",J179="",K179=""),"",ROUND(N179*1000/(J179*K179)*2,0)/2)</f>
        <v/>
      </c>
      <c r="R179" s="18">
        <f>IF(OR(O179="",J179="",K179=""),"",ROUND(O179*1000/(J179*K179)*2,0)/2)</f>
        <v/>
      </c>
      <c r="S179" s="18">
        <f>IF(OR(P179="",J179="",K179=""),"",ROUND(P179*1000/(J179*K179)*2,0)/2)</f>
        <v/>
      </c>
      <c r="T179" s="18">
        <f>IF(OR(COUNT(N179:P179)&lt;3,J179="",K179=""),"",ROUND(AVERAGE(N179:P179)*1000/(J179*K179)*2,0)/2)</f>
        <v/>
      </c>
      <c r="U179" s="18">
        <f>IF(COUNT(N179:P179)&lt;3,"",ROUND(MAX(ABS(N179-AVERAGE(N179:P179)),ABS(O179-AVERAGE(N179:P179)),ABS(P179-AVERAGE(N179:P179)))/AVERAGE(N179:P179)*100,1))</f>
        <v/>
      </c>
      <c r="V179" s="14">
        <f>IF(U179="","",IF(U179&gt;15,"A cube is &gt;15% from average: retest (see notes)","OK"))</f>
        <v/>
      </c>
      <c r="W179" s="8" t="n"/>
      <c r="X179" s="8" t="n"/>
    </row>
    <row r="180">
      <c r="A180" s="8" t="n">
        <v>176</v>
      </c>
      <c r="B180" s="8" t="n"/>
      <c r="C180" s="8" t="n"/>
      <c r="D180" s="8" t="n"/>
      <c r="E180" s="8" t="n"/>
      <c r="F180" s="9" t="n"/>
      <c r="G180" s="8" t="n"/>
      <c r="H180" s="10">
        <f>IF(OR(F180="",G180=""),"",F180+G180)</f>
        <v/>
      </c>
      <c r="I180" s="9" t="n"/>
      <c r="J180" s="8" t="n"/>
      <c r="K180" s="8" t="n"/>
      <c r="L180" s="17" t="n"/>
      <c r="M180" s="12">
        <f>IF(OR(L180="",J180="",K180=""),"",ROUND(L180*1000000000/(J180*K180*J180),0))</f>
        <v/>
      </c>
      <c r="N180" s="8" t="n"/>
      <c r="O180" s="8" t="n"/>
      <c r="P180" s="8" t="n"/>
      <c r="Q180" s="18">
        <f>IF(OR(N180="",J180="",K180=""),"",ROUND(N180*1000/(J180*K180)*2,0)/2)</f>
        <v/>
      </c>
      <c r="R180" s="18">
        <f>IF(OR(O180="",J180="",K180=""),"",ROUND(O180*1000/(J180*K180)*2,0)/2)</f>
        <v/>
      </c>
      <c r="S180" s="18">
        <f>IF(OR(P180="",J180="",K180=""),"",ROUND(P180*1000/(J180*K180)*2,0)/2)</f>
        <v/>
      </c>
      <c r="T180" s="18">
        <f>IF(OR(COUNT(N180:P180)&lt;3,J180="",K180=""),"",ROUND(AVERAGE(N180:P180)*1000/(J180*K180)*2,0)/2)</f>
        <v/>
      </c>
      <c r="U180" s="18">
        <f>IF(COUNT(N180:P180)&lt;3,"",ROUND(MAX(ABS(N180-AVERAGE(N180:P180)),ABS(O180-AVERAGE(N180:P180)),ABS(P180-AVERAGE(N180:P180)))/AVERAGE(N180:P180)*100,1))</f>
        <v/>
      </c>
      <c r="V180" s="14">
        <f>IF(U180="","",IF(U180&gt;15,"A cube is &gt;15% from average: retest (see notes)","OK"))</f>
        <v/>
      </c>
      <c r="W180" s="8" t="n"/>
      <c r="X180" s="8" t="n"/>
    </row>
    <row r="181">
      <c r="A181" s="8" t="n">
        <v>177</v>
      </c>
      <c r="B181" s="8" t="n"/>
      <c r="C181" s="8" t="n"/>
      <c r="D181" s="8" t="n"/>
      <c r="E181" s="8" t="n"/>
      <c r="F181" s="9" t="n"/>
      <c r="G181" s="8" t="n"/>
      <c r="H181" s="10">
        <f>IF(OR(F181="",G181=""),"",F181+G181)</f>
        <v/>
      </c>
      <c r="I181" s="9" t="n"/>
      <c r="J181" s="8" t="n"/>
      <c r="K181" s="8" t="n"/>
      <c r="L181" s="17" t="n"/>
      <c r="M181" s="12">
        <f>IF(OR(L181="",J181="",K181=""),"",ROUND(L181*1000000000/(J181*K181*J181),0))</f>
        <v/>
      </c>
      <c r="N181" s="8" t="n"/>
      <c r="O181" s="8" t="n"/>
      <c r="P181" s="8" t="n"/>
      <c r="Q181" s="18">
        <f>IF(OR(N181="",J181="",K181=""),"",ROUND(N181*1000/(J181*K181)*2,0)/2)</f>
        <v/>
      </c>
      <c r="R181" s="18">
        <f>IF(OR(O181="",J181="",K181=""),"",ROUND(O181*1000/(J181*K181)*2,0)/2)</f>
        <v/>
      </c>
      <c r="S181" s="18">
        <f>IF(OR(P181="",J181="",K181=""),"",ROUND(P181*1000/(J181*K181)*2,0)/2)</f>
        <v/>
      </c>
      <c r="T181" s="18">
        <f>IF(OR(COUNT(N181:P181)&lt;3,J181="",K181=""),"",ROUND(AVERAGE(N181:P181)*1000/(J181*K181)*2,0)/2)</f>
        <v/>
      </c>
      <c r="U181" s="18">
        <f>IF(COUNT(N181:P181)&lt;3,"",ROUND(MAX(ABS(N181-AVERAGE(N181:P181)),ABS(O181-AVERAGE(N181:P181)),ABS(P181-AVERAGE(N181:P181)))/AVERAGE(N181:P181)*100,1))</f>
        <v/>
      </c>
      <c r="V181" s="14">
        <f>IF(U181="","",IF(U181&gt;15,"A cube is &gt;15% from average: retest (see notes)","OK"))</f>
        <v/>
      </c>
      <c r="W181" s="8" t="n"/>
      <c r="X181" s="8" t="n"/>
    </row>
    <row r="182">
      <c r="A182" s="8" t="n">
        <v>178</v>
      </c>
      <c r="B182" s="8" t="n"/>
      <c r="C182" s="8" t="n"/>
      <c r="D182" s="8" t="n"/>
      <c r="E182" s="8" t="n"/>
      <c r="F182" s="9" t="n"/>
      <c r="G182" s="8" t="n"/>
      <c r="H182" s="10">
        <f>IF(OR(F182="",G182=""),"",F182+G182)</f>
        <v/>
      </c>
      <c r="I182" s="9" t="n"/>
      <c r="J182" s="8" t="n"/>
      <c r="K182" s="8" t="n"/>
      <c r="L182" s="17" t="n"/>
      <c r="M182" s="12">
        <f>IF(OR(L182="",J182="",K182=""),"",ROUND(L182*1000000000/(J182*K182*J182),0))</f>
        <v/>
      </c>
      <c r="N182" s="8" t="n"/>
      <c r="O182" s="8" t="n"/>
      <c r="P182" s="8" t="n"/>
      <c r="Q182" s="18">
        <f>IF(OR(N182="",J182="",K182=""),"",ROUND(N182*1000/(J182*K182)*2,0)/2)</f>
        <v/>
      </c>
      <c r="R182" s="18">
        <f>IF(OR(O182="",J182="",K182=""),"",ROUND(O182*1000/(J182*K182)*2,0)/2)</f>
        <v/>
      </c>
      <c r="S182" s="18">
        <f>IF(OR(P182="",J182="",K182=""),"",ROUND(P182*1000/(J182*K182)*2,0)/2)</f>
        <v/>
      </c>
      <c r="T182" s="18">
        <f>IF(OR(COUNT(N182:P182)&lt;3,J182="",K182=""),"",ROUND(AVERAGE(N182:P182)*1000/(J182*K182)*2,0)/2)</f>
        <v/>
      </c>
      <c r="U182" s="18">
        <f>IF(COUNT(N182:P182)&lt;3,"",ROUND(MAX(ABS(N182-AVERAGE(N182:P182)),ABS(O182-AVERAGE(N182:P182)),ABS(P182-AVERAGE(N182:P182)))/AVERAGE(N182:P182)*100,1))</f>
        <v/>
      </c>
      <c r="V182" s="14">
        <f>IF(U182="","",IF(U182&gt;15,"A cube is &gt;15% from average: retest (see notes)","OK"))</f>
        <v/>
      </c>
      <c r="W182" s="8" t="n"/>
      <c r="X182" s="8" t="n"/>
    </row>
    <row r="183">
      <c r="A183" s="8" t="n">
        <v>179</v>
      </c>
      <c r="B183" s="8" t="n"/>
      <c r="C183" s="8" t="n"/>
      <c r="D183" s="8" t="n"/>
      <c r="E183" s="8" t="n"/>
      <c r="F183" s="9" t="n"/>
      <c r="G183" s="8" t="n"/>
      <c r="H183" s="10">
        <f>IF(OR(F183="",G183=""),"",F183+G183)</f>
        <v/>
      </c>
      <c r="I183" s="9" t="n"/>
      <c r="J183" s="8" t="n"/>
      <c r="K183" s="8" t="n"/>
      <c r="L183" s="17" t="n"/>
      <c r="M183" s="12">
        <f>IF(OR(L183="",J183="",K183=""),"",ROUND(L183*1000000000/(J183*K183*J183),0))</f>
        <v/>
      </c>
      <c r="N183" s="8" t="n"/>
      <c r="O183" s="8" t="n"/>
      <c r="P183" s="8" t="n"/>
      <c r="Q183" s="18">
        <f>IF(OR(N183="",J183="",K183=""),"",ROUND(N183*1000/(J183*K183)*2,0)/2)</f>
        <v/>
      </c>
      <c r="R183" s="18">
        <f>IF(OR(O183="",J183="",K183=""),"",ROUND(O183*1000/(J183*K183)*2,0)/2)</f>
        <v/>
      </c>
      <c r="S183" s="18">
        <f>IF(OR(P183="",J183="",K183=""),"",ROUND(P183*1000/(J183*K183)*2,0)/2)</f>
        <v/>
      </c>
      <c r="T183" s="18">
        <f>IF(OR(COUNT(N183:P183)&lt;3,J183="",K183=""),"",ROUND(AVERAGE(N183:P183)*1000/(J183*K183)*2,0)/2)</f>
        <v/>
      </c>
      <c r="U183" s="18">
        <f>IF(COUNT(N183:P183)&lt;3,"",ROUND(MAX(ABS(N183-AVERAGE(N183:P183)),ABS(O183-AVERAGE(N183:P183)),ABS(P183-AVERAGE(N183:P183)))/AVERAGE(N183:P183)*100,1))</f>
        <v/>
      </c>
      <c r="V183" s="14">
        <f>IF(U183="","",IF(U183&gt;15,"A cube is &gt;15% from average: retest (see notes)","OK"))</f>
        <v/>
      </c>
      <c r="W183" s="8" t="n"/>
      <c r="X183" s="8" t="n"/>
    </row>
    <row r="184">
      <c r="A184" s="8" t="n">
        <v>180</v>
      </c>
      <c r="B184" s="8" t="n"/>
      <c r="C184" s="8" t="n"/>
      <c r="D184" s="8" t="n"/>
      <c r="E184" s="8" t="n"/>
      <c r="F184" s="9" t="n"/>
      <c r="G184" s="8" t="n"/>
      <c r="H184" s="10">
        <f>IF(OR(F184="",G184=""),"",F184+G184)</f>
        <v/>
      </c>
      <c r="I184" s="9" t="n"/>
      <c r="J184" s="8" t="n"/>
      <c r="K184" s="8" t="n"/>
      <c r="L184" s="17" t="n"/>
      <c r="M184" s="12">
        <f>IF(OR(L184="",J184="",K184=""),"",ROUND(L184*1000000000/(J184*K184*J184),0))</f>
        <v/>
      </c>
      <c r="N184" s="8" t="n"/>
      <c r="O184" s="8" t="n"/>
      <c r="P184" s="8" t="n"/>
      <c r="Q184" s="18">
        <f>IF(OR(N184="",J184="",K184=""),"",ROUND(N184*1000/(J184*K184)*2,0)/2)</f>
        <v/>
      </c>
      <c r="R184" s="18">
        <f>IF(OR(O184="",J184="",K184=""),"",ROUND(O184*1000/(J184*K184)*2,0)/2)</f>
        <v/>
      </c>
      <c r="S184" s="18">
        <f>IF(OR(P184="",J184="",K184=""),"",ROUND(P184*1000/(J184*K184)*2,0)/2)</f>
        <v/>
      </c>
      <c r="T184" s="18">
        <f>IF(OR(COUNT(N184:P184)&lt;3,J184="",K184=""),"",ROUND(AVERAGE(N184:P184)*1000/(J184*K184)*2,0)/2)</f>
        <v/>
      </c>
      <c r="U184" s="18">
        <f>IF(COUNT(N184:P184)&lt;3,"",ROUND(MAX(ABS(N184-AVERAGE(N184:P184)),ABS(O184-AVERAGE(N184:P184)),ABS(P184-AVERAGE(N184:P184)))/AVERAGE(N184:P184)*100,1))</f>
        <v/>
      </c>
      <c r="V184" s="14">
        <f>IF(U184="","",IF(U184&gt;15,"A cube is &gt;15% from average: retest (see notes)","OK"))</f>
        <v/>
      </c>
      <c r="W184" s="8" t="n"/>
      <c r="X184" s="8" t="n"/>
    </row>
    <row r="185">
      <c r="A185" s="8" t="n">
        <v>181</v>
      </c>
      <c r="B185" s="8" t="n"/>
      <c r="C185" s="8" t="n"/>
      <c r="D185" s="8" t="n"/>
      <c r="E185" s="8" t="n"/>
      <c r="F185" s="9" t="n"/>
      <c r="G185" s="8" t="n"/>
      <c r="H185" s="10">
        <f>IF(OR(F185="",G185=""),"",F185+G185)</f>
        <v/>
      </c>
      <c r="I185" s="9" t="n"/>
      <c r="J185" s="8" t="n"/>
      <c r="K185" s="8" t="n"/>
      <c r="L185" s="17" t="n"/>
      <c r="M185" s="12">
        <f>IF(OR(L185="",J185="",K185=""),"",ROUND(L185*1000000000/(J185*K185*J185),0))</f>
        <v/>
      </c>
      <c r="N185" s="8" t="n"/>
      <c r="O185" s="8" t="n"/>
      <c r="P185" s="8" t="n"/>
      <c r="Q185" s="18">
        <f>IF(OR(N185="",J185="",K185=""),"",ROUND(N185*1000/(J185*K185)*2,0)/2)</f>
        <v/>
      </c>
      <c r="R185" s="18">
        <f>IF(OR(O185="",J185="",K185=""),"",ROUND(O185*1000/(J185*K185)*2,0)/2)</f>
        <v/>
      </c>
      <c r="S185" s="18">
        <f>IF(OR(P185="",J185="",K185=""),"",ROUND(P185*1000/(J185*K185)*2,0)/2)</f>
        <v/>
      </c>
      <c r="T185" s="18">
        <f>IF(OR(COUNT(N185:P185)&lt;3,J185="",K185=""),"",ROUND(AVERAGE(N185:P185)*1000/(J185*K185)*2,0)/2)</f>
        <v/>
      </c>
      <c r="U185" s="18">
        <f>IF(COUNT(N185:P185)&lt;3,"",ROUND(MAX(ABS(N185-AVERAGE(N185:P185)),ABS(O185-AVERAGE(N185:P185)),ABS(P185-AVERAGE(N185:P185)))/AVERAGE(N185:P185)*100,1))</f>
        <v/>
      </c>
      <c r="V185" s="14">
        <f>IF(U185="","",IF(U185&gt;15,"A cube is &gt;15% from average: retest (see notes)","OK"))</f>
        <v/>
      </c>
      <c r="W185" s="8" t="n"/>
      <c r="X185" s="8" t="n"/>
    </row>
    <row r="186">
      <c r="A186" s="8" t="n">
        <v>182</v>
      </c>
      <c r="B186" s="8" t="n"/>
      <c r="C186" s="8" t="n"/>
      <c r="D186" s="8" t="n"/>
      <c r="E186" s="8" t="n"/>
      <c r="F186" s="9" t="n"/>
      <c r="G186" s="8" t="n"/>
      <c r="H186" s="10">
        <f>IF(OR(F186="",G186=""),"",F186+G186)</f>
        <v/>
      </c>
      <c r="I186" s="9" t="n"/>
      <c r="J186" s="8" t="n"/>
      <c r="K186" s="8" t="n"/>
      <c r="L186" s="17" t="n"/>
      <c r="M186" s="12">
        <f>IF(OR(L186="",J186="",K186=""),"",ROUND(L186*1000000000/(J186*K186*J186),0))</f>
        <v/>
      </c>
      <c r="N186" s="8" t="n"/>
      <c r="O186" s="8" t="n"/>
      <c r="P186" s="8" t="n"/>
      <c r="Q186" s="18">
        <f>IF(OR(N186="",J186="",K186=""),"",ROUND(N186*1000/(J186*K186)*2,0)/2)</f>
        <v/>
      </c>
      <c r="R186" s="18">
        <f>IF(OR(O186="",J186="",K186=""),"",ROUND(O186*1000/(J186*K186)*2,0)/2)</f>
        <v/>
      </c>
      <c r="S186" s="18">
        <f>IF(OR(P186="",J186="",K186=""),"",ROUND(P186*1000/(J186*K186)*2,0)/2)</f>
        <v/>
      </c>
      <c r="T186" s="18">
        <f>IF(OR(COUNT(N186:P186)&lt;3,J186="",K186=""),"",ROUND(AVERAGE(N186:P186)*1000/(J186*K186)*2,0)/2)</f>
        <v/>
      </c>
      <c r="U186" s="18">
        <f>IF(COUNT(N186:P186)&lt;3,"",ROUND(MAX(ABS(N186-AVERAGE(N186:P186)),ABS(O186-AVERAGE(N186:P186)),ABS(P186-AVERAGE(N186:P186)))/AVERAGE(N186:P186)*100,1))</f>
        <v/>
      </c>
      <c r="V186" s="14">
        <f>IF(U186="","",IF(U186&gt;15,"A cube is &gt;15% from average: retest (see notes)","OK"))</f>
        <v/>
      </c>
      <c r="W186" s="8" t="n"/>
      <c r="X186" s="8" t="n"/>
    </row>
    <row r="187">
      <c r="A187" s="8" t="n">
        <v>183</v>
      </c>
      <c r="B187" s="8" t="n"/>
      <c r="C187" s="8" t="n"/>
      <c r="D187" s="8" t="n"/>
      <c r="E187" s="8" t="n"/>
      <c r="F187" s="9" t="n"/>
      <c r="G187" s="8" t="n"/>
      <c r="H187" s="10">
        <f>IF(OR(F187="",G187=""),"",F187+G187)</f>
        <v/>
      </c>
      <c r="I187" s="9" t="n"/>
      <c r="J187" s="8" t="n"/>
      <c r="K187" s="8" t="n"/>
      <c r="L187" s="17" t="n"/>
      <c r="M187" s="12">
        <f>IF(OR(L187="",J187="",K187=""),"",ROUND(L187*1000000000/(J187*K187*J187),0))</f>
        <v/>
      </c>
      <c r="N187" s="8" t="n"/>
      <c r="O187" s="8" t="n"/>
      <c r="P187" s="8" t="n"/>
      <c r="Q187" s="18">
        <f>IF(OR(N187="",J187="",K187=""),"",ROUND(N187*1000/(J187*K187)*2,0)/2)</f>
        <v/>
      </c>
      <c r="R187" s="18">
        <f>IF(OR(O187="",J187="",K187=""),"",ROUND(O187*1000/(J187*K187)*2,0)/2)</f>
        <v/>
      </c>
      <c r="S187" s="18">
        <f>IF(OR(P187="",J187="",K187=""),"",ROUND(P187*1000/(J187*K187)*2,0)/2)</f>
        <v/>
      </c>
      <c r="T187" s="18">
        <f>IF(OR(COUNT(N187:P187)&lt;3,J187="",K187=""),"",ROUND(AVERAGE(N187:P187)*1000/(J187*K187)*2,0)/2)</f>
        <v/>
      </c>
      <c r="U187" s="18">
        <f>IF(COUNT(N187:P187)&lt;3,"",ROUND(MAX(ABS(N187-AVERAGE(N187:P187)),ABS(O187-AVERAGE(N187:P187)),ABS(P187-AVERAGE(N187:P187)))/AVERAGE(N187:P187)*100,1))</f>
        <v/>
      </c>
      <c r="V187" s="14">
        <f>IF(U187="","",IF(U187&gt;15,"A cube is &gt;15% from average: retest (see notes)","OK"))</f>
        <v/>
      </c>
      <c r="W187" s="8" t="n"/>
      <c r="X187" s="8" t="n"/>
    </row>
    <row r="188">
      <c r="A188" s="8" t="n">
        <v>184</v>
      </c>
      <c r="B188" s="8" t="n"/>
      <c r="C188" s="8" t="n"/>
      <c r="D188" s="8" t="n"/>
      <c r="E188" s="8" t="n"/>
      <c r="F188" s="9" t="n"/>
      <c r="G188" s="8" t="n"/>
      <c r="H188" s="10">
        <f>IF(OR(F188="",G188=""),"",F188+G188)</f>
        <v/>
      </c>
      <c r="I188" s="9" t="n"/>
      <c r="J188" s="8" t="n"/>
      <c r="K188" s="8" t="n"/>
      <c r="L188" s="17" t="n"/>
      <c r="M188" s="12">
        <f>IF(OR(L188="",J188="",K188=""),"",ROUND(L188*1000000000/(J188*K188*J188),0))</f>
        <v/>
      </c>
      <c r="N188" s="8" t="n"/>
      <c r="O188" s="8" t="n"/>
      <c r="P188" s="8" t="n"/>
      <c r="Q188" s="18">
        <f>IF(OR(N188="",J188="",K188=""),"",ROUND(N188*1000/(J188*K188)*2,0)/2)</f>
        <v/>
      </c>
      <c r="R188" s="18">
        <f>IF(OR(O188="",J188="",K188=""),"",ROUND(O188*1000/(J188*K188)*2,0)/2)</f>
        <v/>
      </c>
      <c r="S188" s="18">
        <f>IF(OR(P188="",J188="",K188=""),"",ROUND(P188*1000/(J188*K188)*2,0)/2)</f>
        <v/>
      </c>
      <c r="T188" s="18">
        <f>IF(OR(COUNT(N188:P188)&lt;3,J188="",K188=""),"",ROUND(AVERAGE(N188:P188)*1000/(J188*K188)*2,0)/2)</f>
        <v/>
      </c>
      <c r="U188" s="18">
        <f>IF(COUNT(N188:P188)&lt;3,"",ROUND(MAX(ABS(N188-AVERAGE(N188:P188)),ABS(O188-AVERAGE(N188:P188)),ABS(P188-AVERAGE(N188:P188)))/AVERAGE(N188:P188)*100,1))</f>
        <v/>
      </c>
      <c r="V188" s="14">
        <f>IF(U188="","",IF(U188&gt;15,"A cube is &gt;15% from average: retest (see notes)","OK"))</f>
        <v/>
      </c>
      <c r="W188" s="8" t="n"/>
      <c r="X188" s="8" t="n"/>
    </row>
    <row r="189">
      <c r="A189" s="8" t="n">
        <v>185</v>
      </c>
      <c r="B189" s="8" t="n"/>
      <c r="C189" s="8" t="n"/>
      <c r="D189" s="8" t="n"/>
      <c r="E189" s="8" t="n"/>
      <c r="F189" s="9" t="n"/>
      <c r="G189" s="8" t="n"/>
      <c r="H189" s="10">
        <f>IF(OR(F189="",G189=""),"",F189+G189)</f>
        <v/>
      </c>
      <c r="I189" s="9" t="n"/>
      <c r="J189" s="8" t="n"/>
      <c r="K189" s="8" t="n"/>
      <c r="L189" s="17" t="n"/>
      <c r="M189" s="12">
        <f>IF(OR(L189="",J189="",K189=""),"",ROUND(L189*1000000000/(J189*K189*J189),0))</f>
        <v/>
      </c>
      <c r="N189" s="8" t="n"/>
      <c r="O189" s="8" t="n"/>
      <c r="P189" s="8" t="n"/>
      <c r="Q189" s="18">
        <f>IF(OR(N189="",J189="",K189=""),"",ROUND(N189*1000/(J189*K189)*2,0)/2)</f>
        <v/>
      </c>
      <c r="R189" s="18">
        <f>IF(OR(O189="",J189="",K189=""),"",ROUND(O189*1000/(J189*K189)*2,0)/2)</f>
        <v/>
      </c>
      <c r="S189" s="18">
        <f>IF(OR(P189="",J189="",K189=""),"",ROUND(P189*1000/(J189*K189)*2,0)/2)</f>
        <v/>
      </c>
      <c r="T189" s="18">
        <f>IF(OR(COUNT(N189:P189)&lt;3,J189="",K189=""),"",ROUND(AVERAGE(N189:P189)*1000/(J189*K189)*2,0)/2)</f>
        <v/>
      </c>
      <c r="U189" s="18">
        <f>IF(COUNT(N189:P189)&lt;3,"",ROUND(MAX(ABS(N189-AVERAGE(N189:P189)),ABS(O189-AVERAGE(N189:P189)),ABS(P189-AVERAGE(N189:P189)))/AVERAGE(N189:P189)*100,1))</f>
        <v/>
      </c>
      <c r="V189" s="14">
        <f>IF(U189="","",IF(U189&gt;15,"A cube is &gt;15% from average: retest (see notes)","OK"))</f>
        <v/>
      </c>
      <c r="W189" s="8" t="n"/>
      <c r="X189" s="8" t="n"/>
    </row>
    <row r="190">
      <c r="A190" s="8" t="n">
        <v>186</v>
      </c>
      <c r="B190" s="8" t="n"/>
      <c r="C190" s="8" t="n"/>
      <c r="D190" s="8" t="n"/>
      <c r="E190" s="8" t="n"/>
      <c r="F190" s="9" t="n"/>
      <c r="G190" s="8" t="n"/>
      <c r="H190" s="10">
        <f>IF(OR(F190="",G190=""),"",F190+G190)</f>
        <v/>
      </c>
      <c r="I190" s="9" t="n"/>
      <c r="J190" s="8" t="n"/>
      <c r="K190" s="8" t="n"/>
      <c r="L190" s="17" t="n"/>
      <c r="M190" s="12">
        <f>IF(OR(L190="",J190="",K190=""),"",ROUND(L190*1000000000/(J190*K190*J190),0))</f>
        <v/>
      </c>
      <c r="N190" s="8" t="n"/>
      <c r="O190" s="8" t="n"/>
      <c r="P190" s="8" t="n"/>
      <c r="Q190" s="18">
        <f>IF(OR(N190="",J190="",K190=""),"",ROUND(N190*1000/(J190*K190)*2,0)/2)</f>
        <v/>
      </c>
      <c r="R190" s="18">
        <f>IF(OR(O190="",J190="",K190=""),"",ROUND(O190*1000/(J190*K190)*2,0)/2)</f>
        <v/>
      </c>
      <c r="S190" s="18">
        <f>IF(OR(P190="",J190="",K190=""),"",ROUND(P190*1000/(J190*K190)*2,0)/2)</f>
        <v/>
      </c>
      <c r="T190" s="18">
        <f>IF(OR(COUNT(N190:P190)&lt;3,J190="",K190=""),"",ROUND(AVERAGE(N190:P190)*1000/(J190*K190)*2,0)/2)</f>
        <v/>
      </c>
      <c r="U190" s="18">
        <f>IF(COUNT(N190:P190)&lt;3,"",ROUND(MAX(ABS(N190-AVERAGE(N190:P190)),ABS(O190-AVERAGE(N190:P190)),ABS(P190-AVERAGE(N190:P190)))/AVERAGE(N190:P190)*100,1))</f>
        <v/>
      </c>
      <c r="V190" s="14">
        <f>IF(U190="","",IF(U190&gt;15,"A cube is &gt;15% from average: retest (see notes)","OK"))</f>
        <v/>
      </c>
      <c r="W190" s="8" t="n"/>
      <c r="X190" s="8" t="n"/>
    </row>
    <row r="191">
      <c r="A191" s="8" t="n">
        <v>187</v>
      </c>
      <c r="B191" s="8" t="n"/>
      <c r="C191" s="8" t="n"/>
      <c r="D191" s="8" t="n"/>
      <c r="E191" s="8" t="n"/>
      <c r="F191" s="9" t="n"/>
      <c r="G191" s="8" t="n"/>
      <c r="H191" s="10">
        <f>IF(OR(F191="",G191=""),"",F191+G191)</f>
        <v/>
      </c>
      <c r="I191" s="9" t="n"/>
      <c r="J191" s="8" t="n"/>
      <c r="K191" s="8" t="n"/>
      <c r="L191" s="17" t="n"/>
      <c r="M191" s="12">
        <f>IF(OR(L191="",J191="",K191=""),"",ROUND(L191*1000000000/(J191*K191*J191),0))</f>
        <v/>
      </c>
      <c r="N191" s="8" t="n"/>
      <c r="O191" s="8" t="n"/>
      <c r="P191" s="8" t="n"/>
      <c r="Q191" s="18">
        <f>IF(OR(N191="",J191="",K191=""),"",ROUND(N191*1000/(J191*K191)*2,0)/2)</f>
        <v/>
      </c>
      <c r="R191" s="18">
        <f>IF(OR(O191="",J191="",K191=""),"",ROUND(O191*1000/(J191*K191)*2,0)/2)</f>
        <v/>
      </c>
      <c r="S191" s="18">
        <f>IF(OR(P191="",J191="",K191=""),"",ROUND(P191*1000/(J191*K191)*2,0)/2)</f>
        <v/>
      </c>
      <c r="T191" s="18">
        <f>IF(OR(COUNT(N191:P191)&lt;3,J191="",K191=""),"",ROUND(AVERAGE(N191:P191)*1000/(J191*K191)*2,0)/2)</f>
        <v/>
      </c>
      <c r="U191" s="18">
        <f>IF(COUNT(N191:P191)&lt;3,"",ROUND(MAX(ABS(N191-AVERAGE(N191:P191)),ABS(O191-AVERAGE(N191:P191)),ABS(P191-AVERAGE(N191:P191)))/AVERAGE(N191:P191)*100,1))</f>
        <v/>
      </c>
      <c r="V191" s="14">
        <f>IF(U191="","",IF(U191&gt;15,"A cube is &gt;15% from average: retest (see notes)","OK"))</f>
        <v/>
      </c>
      <c r="W191" s="8" t="n"/>
      <c r="X191" s="8" t="n"/>
    </row>
    <row r="192">
      <c r="A192" s="8" t="n">
        <v>188</v>
      </c>
      <c r="B192" s="8" t="n"/>
      <c r="C192" s="8" t="n"/>
      <c r="D192" s="8" t="n"/>
      <c r="E192" s="8" t="n"/>
      <c r="F192" s="9" t="n"/>
      <c r="G192" s="8" t="n"/>
      <c r="H192" s="10">
        <f>IF(OR(F192="",G192=""),"",F192+G192)</f>
        <v/>
      </c>
      <c r="I192" s="9" t="n"/>
      <c r="J192" s="8" t="n"/>
      <c r="K192" s="8" t="n"/>
      <c r="L192" s="17" t="n"/>
      <c r="M192" s="12">
        <f>IF(OR(L192="",J192="",K192=""),"",ROUND(L192*1000000000/(J192*K192*J192),0))</f>
        <v/>
      </c>
      <c r="N192" s="8" t="n"/>
      <c r="O192" s="8" t="n"/>
      <c r="P192" s="8" t="n"/>
      <c r="Q192" s="18">
        <f>IF(OR(N192="",J192="",K192=""),"",ROUND(N192*1000/(J192*K192)*2,0)/2)</f>
        <v/>
      </c>
      <c r="R192" s="18">
        <f>IF(OR(O192="",J192="",K192=""),"",ROUND(O192*1000/(J192*K192)*2,0)/2)</f>
        <v/>
      </c>
      <c r="S192" s="18">
        <f>IF(OR(P192="",J192="",K192=""),"",ROUND(P192*1000/(J192*K192)*2,0)/2)</f>
        <v/>
      </c>
      <c r="T192" s="18">
        <f>IF(OR(COUNT(N192:P192)&lt;3,J192="",K192=""),"",ROUND(AVERAGE(N192:P192)*1000/(J192*K192)*2,0)/2)</f>
        <v/>
      </c>
      <c r="U192" s="18">
        <f>IF(COUNT(N192:P192)&lt;3,"",ROUND(MAX(ABS(N192-AVERAGE(N192:P192)),ABS(O192-AVERAGE(N192:P192)),ABS(P192-AVERAGE(N192:P192)))/AVERAGE(N192:P192)*100,1))</f>
        <v/>
      </c>
      <c r="V192" s="14">
        <f>IF(U192="","",IF(U192&gt;15,"A cube is &gt;15% from average: retest (see notes)","OK"))</f>
        <v/>
      </c>
      <c r="W192" s="8" t="n"/>
      <c r="X192" s="8" t="n"/>
    </row>
    <row r="193">
      <c r="A193" s="8" t="n">
        <v>189</v>
      </c>
      <c r="B193" s="8" t="n"/>
      <c r="C193" s="8" t="n"/>
      <c r="D193" s="8" t="n"/>
      <c r="E193" s="8" t="n"/>
      <c r="F193" s="9" t="n"/>
      <c r="G193" s="8" t="n"/>
      <c r="H193" s="10">
        <f>IF(OR(F193="",G193=""),"",F193+G193)</f>
        <v/>
      </c>
      <c r="I193" s="9" t="n"/>
      <c r="J193" s="8" t="n"/>
      <c r="K193" s="8" t="n"/>
      <c r="L193" s="17" t="n"/>
      <c r="M193" s="12">
        <f>IF(OR(L193="",J193="",K193=""),"",ROUND(L193*1000000000/(J193*K193*J193),0))</f>
        <v/>
      </c>
      <c r="N193" s="8" t="n"/>
      <c r="O193" s="8" t="n"/>
      <c r="P193" s="8" t="n"/>
      <c r="Q193" s="18">
        <f>IF(OR(N193="",J193="",K193=""),"",ROUND(N193*1000/(J193*K193)*2,0)/2)</f>
        <v/>
      </c>
      <c r="R193" s="18">
        <f>IF(OR(O193="",J193="",K193=""),"",ROUND(O193*1000/(J193*K193)*2,0)/2)</f>
        <v/>
      </c>
      <c r="S193" s="18">
        <f>IF(OR(P193="",J193="",K193=""),"",ROUND(P193*1000/(J193*K193)*2,0)/2)</f>
        <v/>
      </c>
      <c r="T193" s="18">
        <f>IF(OR(COUNT(N193:P193)&lt;3,J193="",K193=""),"",ROUND(AVERAGE(N193:P193)*1000/(J193*K193)*2,0)/2)</f>
        <v/>
      </c>
      <c r="U193" s="18">
        <f>IF(COUNT(N193:P193)&lt;3,"",ROUND(MAX(ABS(N193-AVERAGE(N193:P193)),ABS(O193-AVERAGE(N193:P193)),ABS(P193-AVERAGE(N193:P193)))/AVERAGE(N193:P193)*100,1))</f>
        <v/>
      </c>
      <c r="V193" s="14">
        <f>IF(U193="","",IF(U193&gt;15,"A cube is &gt;15% from average: retest (see notes)","OK"))</f>
        <v/>
      </c>
      <c r="W193" s="8" t="n"/>
      <c r="X193" s="8" t="n"/>
    </row>
    <row r="194">
      <c r="A194" s="8" t="n">
        <v>190</v>
      </c>
      <c r="B194" s="8" t="n"/>
      <c r="C194" s="8" t="n"/>
      <c r="D194" s="8" t="n"/>
      <c r="E194" s="8" t="n"/>
      <c r="F194" s="9" t="n"/>
      <c r="G194" s="8" t="n"/>
      <c r="H194" s="10">
        <f>IF(OR(F194="",G194=""),"",F194+G194)</f>
        <v/>
      </c>
      <c r="I194" s="9" t="n"/>
      <c r="J194" s="8" t="n"/>
      <c r="K194" s="8" t="n"/>
      <c r="L194" s="17" t="n"/>
      <c r="M194" s="12">
        <f>IF(OR(L194="",J194="",K194=""),"",ROUND(L194*1000000000/(J194*K194*J194),0))</f>
        <v/>
      </c>
      <c r="N194" s="8" t="n"/>
      <c r="O194" s="8" t="n"/>
      <c r="P194" s="8" t="n"/>
      <c r="Q194" s="18">
        <f>IF(OR(N194="",J194="",K194=""),"",ROUND(N194*1000/(J194*K194)*2,0)/2)</f>
        <v/>
      </c>
      <c r="R194" s="18">
        <f>IF(OR(O194="",J194="",K194=""),"",ROUND(O194*1000/(J194*K194)*2,0)/2)</f>
        <v/>
      </c>
      <c r="S194" s="18">
        <f>IF(OR(P194="",J194="",K194=""),"",ROUND(P194*1000/(J194*K194)*2,0)/2)</f>
        <v/>
      </c>
      <c r="T194" s="18">
        <f>IF(OR(COUNT(N194:P194)&lt;3,J194="",K194=""),"",ROUND(AVERAGE(N194:P194)*1000/(J194*K194)*2,0)/2)</f>
        <v/>
      </c>
      <c r="U194" s="18">
        <f>IF(COUNT(N194:P194)&lt;3,"",ROUND(MAX(ABS(N194-AVERAGE(N194:P194)),ABS(O194-AVERAGE(N194:P194)),ABS(P194-AVERAGE(N194:P194)))/AVERAGE(N194:P194)*100,1))</f>
        <v/>
      </c>
      <c r="V194" s="14">
        <f>IF(U194="","",IF(U194&gt;15,"A cube is &gt;15% from average: retest (see notes)","OK"))</f>
        <v/>
      </c>
      <c r="W194" s="8" t="n"/>
      <c r="X194" s="8" t="n"/>
    </row>
    <row r="195">
      <c r="A195" s="8" t="n">
        <v>191</v>
      </c>
      <c r="B195" s="8" t="n"/>
      <c r="C195" s="8" t="n"/>
      <c r="D195" s="8" t="n"/>
      <c r="E195" s="8" t="n"/>
      <c r="F195" s="9" t="n"/>
      <c r="G195" s="8" t="n"/>
      <c r="H195" s="10">
        <f>IF(OR(F195="",G195=""),"",F195+G195)</f>
        <v/>
      </c>
      <c r="I195" s="9" t="n"/>
      <c r="J195" s="8" t="n"/>
      <c r="K195" s="8" t="n"/>
      <c r="L195" s="17" t="n"/>
      <c r="M195" s="12">
        <f>IF(OR(L195="",J195="",K195=""),"",ROUND(L195*1000000000/(J195*K195*J195),0))</f>
        <v/>
      </c>
      <c r="N195" s="8" t="n"/>
      <c r="O195" s="8" t="n"/>
      <c r="P195" s="8" t="n"/>
      <c r="Q195" s="18">
        <f>IF(OR(N195="",J195="",K195=""),"",ROUND(N195*1000/(J195*K195)*2,0)/2)</f>
        <v/>
      </c>
      <c r="R195" s="18">
        <f>IF(OR(O195="",J195="",K195=""),"",ROUND(O195*1000/(J195*K195)*2,0)/2)</f>
        <v/>
      </c>
      <c r="S195" s="18">
        <f>IF(OR(P195="",J195="",K195=""),"",ROUND(P195*1000/(J195*K195)*2,0)/2)</f>
        <v/>
      </c>
      <c r="T195" s="18">
        <f>IF(OR(COUNT(N195:P195)&lt;3,J195="",K195=""),"",ROUND(AVERAGE(N195:P195)*1000/(J195*K195)*2,0)/2)</f>
        <v/>
      </c>
      <c r="U195" s="18">
        <f>IF(COUNT(N195:P195)&lt;3,"",ROUND(MAX(ABS(N195-AVERAGE(N195:P195)),ABS(O195-AVERAGE(N195:P195)),ABS(P195-AVERAGE(N195:P195)))/AVERAGE(N195:P195)*100,1))</f>
        <v/>
      </c>
      <c r="V195" s="14">
        <f>IF(U195="","",IF(U195&gt;15,"A cube is &gt;15% from average: retest (see notes)","OK"))</f>
        <v/>
      </c>
      <c r="W195" s="8" t="n"/>
      <c r="X195" s="8" t="n"/>
    </row>
    <row r="196">
      <c r="A196" s="8" t="n">
        <v>192</v>
      </c>
      <c r="B196" s="8" t="n"/>
      <c r="C196" s="8" t="n"/>
      <c r="D196" s="8" t="n"/>
      <c r="E196" s="8" t="n"/>
      <c r="F196" s="9" t="n"/>
      <c r="G196" s="8" t="n"/>
      <c r="H196" s="10">
        <f>IF(OR(F196="",G196=""),"",F196+G196)</f>
        <v/>
      </c>
      <c r="I196" s="9" t="n"/>
      <c r="J196" s="8" t="n"/>
      <c r="K196" s="8" t="n"/>
      <c r="L196" s="17" t="n"/>
      <c r="M196" s="12">
        <f>IF(OR(L196="",J196="",K196=""),"",ROUND(L196*1000000000/(J196*K196*J196),0))</f>
        <v/>
      </c>
      <c r="N196" s="8" t="n"/>
      <c r="O196" s="8" t="n"/>
      <c r="P196" s="8" t="n"/>
      <c r="Q196" s="18">
        <f>IF(OR(N196="",J196="",K196=""),"",ROUND(N196*1000/(J196*K196)*2,0)/2)</f>
        <v/>
      </c>
      <c r="R196" s="18">
        <f>IF(OR(O196="",J196="",K196=""),"",ROUND(O196*1000/(J196*K196)*2,0)/2)</f>
        <v/>
      </c>
      <c r="S196" s="18">
        <f>IF(OR(P196="",J196="",K196=""),"",ROUND(P196*1000/(J196*K196)*2,0)/2)</f>
        <v/>
      </c>
      <c r="T196" s="18">
        <f>IF(OR(COUNT(N196:P196)&lt;3,J196="",K196=""),"",ROUND(AVERAGE(N196:P196)*1000/(J196*K196)*2,0)/2)</f>
        <v/>
      </c>
      <c r="U196" s="18">
        <f>IF(COUNT(N196:P196)&lt;3,"",ROUND(MAX(ABS(N196-AVERAGE(N196:P196)),ABS(O196-AVERAGE(N196:P196)),ABS(P196-AVERAGE(N196:P196)))/AVERAGE(N196:P196)*100,1))</f>
        <v/>
      </c>
      <c r="V196" s="14">
        <f>IF(U196="","",IF(U196&gt;15,"A cube is &gt;15% from average: retest (see notes)","OK"))</f>
        <v/>
      </c>
      <c r="W196" s="8" t="n"/>
      <c r="X196" s="8" t="n"/>
    </row>
    <row r="197">
      <c r="A197" s="8" t="n">
        <v>193</v>
      </c>
      <c r="B197" s="8" t="n"/>
      <c r="C197" s="8" t="n"/>
      <c r="D197" s="8" t="n"/>
      <c r="E197" s="8" t="n"/>
      <c r="F197" s="9" t="n"/>
      <c r="G197" s="8" t="n"/>
      <c r="H197" s="10">
        <f>IF(OR(F197="",G197=""),"",F197+G197)</f>
        <v/>
      </c>
      <c r="I197" s="9" t="n"/>
      <c r="J197" s="8" t="n"/>
      <c r="K197" s="8" t="n"/>
      <c r="L197" s="17" t="n"/>
      <c r="M197" s="12">
        <f>IF(OR(L197="",J197="",K197=""),"",ROUND(L197*1000000000/(J197*K197*J197),0))</f>
        <v/>
      </c>
      <c r="N197" s="8" t="n"/>
      <c r="O197" s="8" t="n"/>
      <c r="P197" s="8" t="n"/>
      <c r="Q197" s="18">
        <f>IF(OR(N197="",J197="",K197=""),"",ROUND(N197*1000/(J197*K197)*2,0)/2)</f>
        <v/>
      </c>
      <c r="R197" s="18">
        <f>IF(OR(O197="",J197="",K197=""),"",ROUND(O197*1000/(J197*K197)*2,0)/2)</f>
        <v/>
      </c>
      <c r="S197" s="18">
        <f>IF(OR(P197="",J197="",K197=""),"",ROUND(P197*1000/(J197*K197)*2,0)/2)</f>
        <v/>
      </c>
      <c r="T197" s="18">
        <f>IF(OR(COUNT(N197:P197)&lt;3,J197="",K197=""),"",ROUND(AVERAGE(N197:P197)*1000/(J197*K197)*2,0)/2)</f>
        <v/>
      </c>
      <c r="U197" s="18">
        <f>IF(COUNT(N197:P197)&lt;3,"",ROUND(MAX(ABS(N197-AVERAGE(N197:P197)),ABS(O197-AVERAGE(N197:P197)),ABS(P197-AVERAGE(N197:P197)))/AVERAGE(N197:P197)*100,1))</f>
        <v/>
      </c>
      <c r="V197" s="14">
        <f>IF(U197="","",IF(U197&gt;15,"A cube is &gt;15% from average: retest (see notes)","OK"))</f>
        <v/>
      </c>
      <c r="W197" s="8" t="n"/>
      <c r="X197" s="8" t="n"/>
    </row>
    <row r="198">
      <c r="A198" s="8" t="n">
        <v>194</v>
      </c>
      <c r="B198" s="8" t="n"/>
      <c r="C198" s="8" t="n"/>
      <c r="D198" s="8" t="n"/>
      <c r="E198" s="8" t="n"/>
      <c r="F198" s="9" t="n"/>
      <c r="G198" s="8" t="n"/>
      <c r="H198" s="10">
        <f>IF(OR(F198="",G198=""),"",F198+G198)</f>
        <v/>
      </c>
      <c r="I198" s="9" t="n"/>
      <c r="J198" s="8" t="n"/>
      <c r="K198" s="8" t="n"/>
      <c r="L198" s="17" t="n"/>
      <c r="M198" s="12">
        <f>IF(OR(L198="",J198="",K198=""),"",ROUND(L198*1000000000/(J198*K198*J198),0))</f>
        <v/>
      </c>
      <c r="N198" s="8" t="n"/>
      <c r="O198" s="8" t="n"/>
      <c r="P198" s="8" t="n"/>
      <c r="Q198" s="18">
        <f>IF(OR(N198="",J198="",K198=""),"",ROUND(N198*1000/(J198*K198)*2,0)/2)</f>
        <v/>
      </c>
      <c r="R198" s="18">
        <f>IF(OR(O198="",J198="",K198=""),"",ROUND(O198*1000/(J198*K198)*2,0)/2)</f>
        <v/>
      </c>
      <c r="S198" s="18">
        <f>IF(OR(P198="",J198="",K198=""),"",ROUND(P198*1000/(J198*K198)*2,0)/2)</f>
        <v/>
      </c>
      <c r="T198" s="18">
        <f>IF(OR(COUNT(N198:P198)&lt;3,J198="",K198=""),"",ROUND(AVERAGE(N198:P198)*1000/(J198*K198)*2,0)/2)</f>
        <v/>
      </c>
      <c r="U198" s="18">
        <f>IF(COUNT(N198:P198)&lt;3,"",ROUND(MAX(ABS(N198-AVERAGE(N198:P198)),ABS(O198-AVERAGE(N198:P198)),ABS(P198-AVERAGE(N198:P198)))/AVERAGE(N198:P198)*100,1))</f>
        <v/>
      </c>
      <c r="V198" s="14">
        <f>IF(U198="","",IF(U198&gt;15,"A cube is &gt;15% from average: retest (see notes)","OK"))</f>
        <v/>
      </c>
      <c r="W198" s="8" t="n"/>
      <c r="X198" s="8" t="n"/>
    </row>
    <row r="199">
      <c r="A199" s="8" t="n">
        <v>195</v>
      </c>
      <c r="B199" s="8" t="n"/>
      <c r="C199" s="8" t="n"/>
      <c r="D199" s="8" t="n"/>
      <c r="E199" s="8" t="n"/>
      <c r="F199" s="9" t="n"/>
      <c r="G199" s="8" t="n"/>
      <c r="H199" s="10">
        <f>IF(OR(F199="",G199=""),"",F199+G199)</f>
        <v/>
      </c>
      <c r="I199" s="9" t="n"/>
      <c r="J199" s="8" t="n"/>
      <c r="K199" s="8" t="n"/>
      <c r="L199" s="17" t="n"/>
      <c r="M199" s="12">
        <f>IF(OR(L199="",J199="",K199=""),"",ROUND(L199*1000000000/(J199*K199*J199),0))</f>
        <v/>
      </c>
      <c r="N199" s="8" t="n"/>
      <c r="O199" s="8" t="n"/>
      <c r="P199" s="8" t="n"/>
      <c r="Q199" s="18">
        <f>IF(OR(N199="",J199="",K199=""),"",ROUND(N199*1000/(J199*K199)*2,0)/2)</f>
        <v/>
      </c>
      <c r="R199" s="18">
        <f>IF(OR(O199="",J199="",K199=""),"",ROUND(O199*1000/(J199*K199)*2,0)/2)</f>
        <v/>
      </c>
      <c r="S199" s="18">
        <f>IF(OR(P199="",J199="",K199=""),"",ROUND(P199*1000/(J199*K199)*2,0)/2)</f>
        <v/>
      </c>
      <c r="T199" s="18">
        <f>IF(OR(COUNT(N199:P199)&lt;3,J199="",K199=""),"",ROUND(AVERAGE(N199:P199)*1000/(J199*K199)*2,0)/2)</f>
        <v/>
      </c>
      <c r="U199" s="18">
        <f>IF(COUNT(N199:P199)&lt;3,"",ROUND(MAX(ABS(N199-AVERAGE(N199:P199)),ABS(O199-AVERAGE(N199:P199)),ABS(P199-AVERAGE(N199:P199)))/AVERAGE(N199:P199)*100,1))</f>
        <v/>
      </c>
      <c r="V199" s="14">
        <f>IF(U199="","",IF(U199&gt;15,"A cube is &gt;15% from average: retest (see notes)","OK"))</f>
        <v/>
      </c>
      <c r="W199" s="8" t="n"/>
      <c r="X199" s="8" t="n"/>
    </row>
    <row r="200">
      <c r="A200" s="8" t="n">
        <v>196</v>
      </c>
      <c r="B200" s="8" t="n"/>
      <c r="C200" s="8" t="n"/>
      <c r="D200" s="8" t="n"/>
      <c r="E200" s="8" t="n"/>
      <c r="F200" s="9" t="n"/>
      <c r="G200" s="8" t="n"/>
      <c r="H200" s="10">
        <f>IF(OR(F200="",G200=""),"",F200+G200)</f>
        <v/>
      </c>
      <c r="I200" s="9" t="n"/>
      <c r="J200" s="8" t="n"/>
      <c r="K200" s="8" t="n"/>
      <c r="L200" s="17" t="n"/>
      <c r="M200" s="12">
        <f>IF(OR(L200="",J200="",K200=""),"",ROUND(L200*1000000000/(J200*K200*J200),0))</f>
        <v/>
      </c>
      <c r="N200" s="8" t="n"/>
      <c r="O200" s="8" t="n"/>
      <c r="P200" s="8" t="n"/>
      <c r="Q200" s="18">
        <f>IF(OR(N200="",J200="",K200=""),"",ROUND(N200*1000/(J200*K200)*2,0)/2)</f>
        <v/>
      </c>
      <c r="R200" s="18">
        <f>IF(OR(O200="",J200="",K200=""),"",ROUND(O200*1000/(J200*K200)*2,0)/2)</f>
        <v/>
      </c>
      <c r="S200" s="18">
        <f>IF(OR(P200="",J200="",K200=""),"",ROUND(P200*1000/(J200*K200)*2,0)/2)</f>
        <v/>
      </c>
      <c r="T200" s="18">
        <f>IF(OR(COUNT(N200:P200)&lt;3,J200="",K200=""),"",ROUND(AVERAGE(N200:P200)*1000/(J200*K200)*2,0)/2)</f>
        <v/>
      </c>
      <c r="U200" s="18">
        <f>IF(COUNT(N200:P200)&lt;3,"",ROUND(MAX(ABS(N200-AVERAGE(N200:P200)),ABS(O200-AVERAGE(N200:P200)),ABS(P200-AVERAGE(N200:P200)))/AVERAGE(N200:P200)*100,1))</f>
        <v/>
      </c>
      <c r="V200" s="14">
        <f>IF(U200="","",IF(U200&gt;15,"A cube is &gt;15% from average: retest (see notes)","OK"))</f>
        <v/>
      </c>
      <c r="W200" s="8" t="n"/>
      <c r="X200" s="8" t="n"/>
    </row>
    <row r="201">
      <c r="A201" s="8" t="n">
        <v>197</v>
      </c>
      <c r="B201" s="8" t="n"/>
      <c r="C201" s="8" t="n"/>
      <c r="D201" s="8" t="n"/>
      <c r="E201" s="8" t="n"/>
      <c r="F201" s="9" t="n"/>
      <c r="G201" s="8" t="n"/>
      <c r="H201" s="10">
        <f>IF(OR(F201="",G201=""),"",F201+G201)</f>
        <v/>
      </c>
      <c r="I201" s="9" t="n"/>
      <c r="J201" s="8" t="n"/>
      <c r="K201" s="8" t="n"/>
      <c r="L201" s="17" t="n"/>
      <c r="M201" s="12">
        <f>IF(OR(L201="",J201="",K201=""),"",ROUND(L201*1000000000/(J201*K201*J201),0))</f>
        <v/>
      </c>
      <c r="N201" s="8" t="n"/>
      <c r="O201" s="8" t="n"/>
      <c r="P201" s="8" t="n"/>
      <c r="Q201" s="18">
        <f>IF(OR(N201="",J201="",K201=""),"",ROUND(N201*1000/(J201*K201)*2,0)/2)</f>
        <v/>
      </c>
      <c r="R201" s="18">
        <f>IF(OR(O201="",J201="",K201=""),"",ROUND(O201*1000/(J201*K201)*2,0)/2)</f>
        <v/>
      </c>
      <c r="S201" s="18">
        <f>IF(OR(P201="",J201="",K201=""),"",ROUND(P201*1000/(J201*K201)*2,0)/2)</f>
        <v/>
      </c>
      <c r="T201" s="18">
        <f>IF(OR(COUNT(N201:P201)&lt;3,J201="",K201=""),"",ROUND(AVERAGE(N201:P201)*1000/(J201*K201)*2,0)/2)</f>
        <v/>
      </c>
      <c r="U201" s="18">
        <f>IF(COUNT(N201:P201)&lt;3,"",ROUND(MAX(ABS(N201-AVERAGE(N201:P201)),ABS(O201-AVERAGE(N201:P201)),ABS(P201-AVERAGE(N201:P201)))/AVERAGE(N201:P201)*100,1))</f>
        <v/>
      </c>
      <c r="V201" s="14">
        <f>IF(U201="","",IF(U201&gt;15,"A cube is &gt;15% from average: retest (see notes)","OK"))</f>
        <v/>
      </c>
      <c r="W201" s="8" t="n"/>
      <c r="X201" s="8" t="n"/>
    </row>
    <row r="202">
      <c r="A202" s="8" t="n">
        <v>198</v>
      </c>
      <c r="B202" s="8" t="n"/>
      <c r="C202" s="8" t="n"/>
      <c r="D202" s="8" t="n"/>
      <c r="E202" s="8" t="n"/>
      <c r="F202" s="9" t="n"/>
      <c r="G202" s="8" t="n"/>
      <c r="H202" s="10">
        <f>IF(OR(F202="",G202=""),"",F202+G202)</f>
        <v/>
      </c>
      <c r="I202" s="9" t="n"/>
      <c r="J202" s="8" t="n"/>
      <c r="K202" s="8" t="n"/>
      <c r="L202" s="17" t="n"/>
      <c r="M202" s="12">
        <f>IF(OR(L202="",J202="",K202=""),"",ROUND(L202*1000000000/(J202*K202*J202),0))</f>
        <v/>
      </c>
      <c r="N202" s="8" t="n"/>
      <c r="O202" s="8" t="n"/>
      <c r="P202" s="8" t="n"/>
      <c r="Q202" s="18">
        <f>IF(OR(N202="",J202="",K202=""),"",ROUND(N202*1000/(J202*K202)*2,0)/2)</f>
        <v/>
      </c>
      <c r="R202" s="18">
        <f>IF(OR(O202="",J202="",K202=""),"",ROUND(O202*1000/(J202*K202)*2,0)/2)</f>
        <v/>
      </c>
      <c r="S202" s="18">
        <f>IF(OR(P202="",J202="",K202=""),"",ROUND(P202*1000/(J202*K202)*2,0)/2)</f>
        <v/>
      </c>
      <c r="T202" s="18">
        <f>IF(OR(COUNT(N202:P202)&lt;3,J202="",K202=""),"",ROUND(AVERAGE(N202:P202)*1000/(J202*K202)*2,0)/2)</f>
        <v/>
      </c>
      <c r="U202" s="18">
        <f>IF(COUNT(N202:P202)&lt;3,"",ROUND(MAX(ABS(N202-AVERAGE(N202:P202)),ABS(O202-AVERAGE(N202:P202)),ABS(P202-AVERAGE(N202:P202)))/AVERAGE(N202:P202)*100,1))</f>
        <v/>
      </c>
      <c r="V202" s="14">
        <f>IF(U202="","",IF(U202&gt;15,"A cube is &gt;15% from average: retest (see notes)","OK"))</f>
        <v/>
      </c>
      <c r="W202" s="8" t="n"/>
      <c r="X202" s="8" t="n"/>
    </row>
    <row r="203">
      <c r="A203" s="8" t="n">
        <v>199</v>
      </c>
      <c r="B203" s="8" t="n"/>
      <c r="C203" s="8" t="n"/>
      <c r="D203" s="8" t="n"/>
      <c r="E203" s="8" t="n"/>
      <c r="F203" s="9" t="n"/>
      <c r="G203" s="8" t="n"/>
      <c r="H203" s="10">
        <f>IF(OR(F203="",G203=""),"",F203+G203)</f>
        <v/>
      </c>
      <c r="I203" s="9" t="n"/>
      <c r="J203" s="8" t="n"/>
      <c r="K203" s="8" t="n"/>
      <c r="L203" s="17" t="n"/>
      <c r="M203" s="12">
        <f>IF(OR(L203="",J203="",K203=""),"",ROUND(L203*1000000000/(J203*K203*J203),0))</f>
        <v/>
      </c>
      <c r="N203" s="8" t="n"/>
      <c r="O203" s="8" t="n"/>
      <c r="P203" s="8" t="n"/>
      <c r="Q203" s="18">
        <f>IF(OR(N203="",J203="",K203=""),"",ROUND(N203*1000/(J203*K203)*2,0)/2)</f>
        <v/>
      </c>
      <c r="R203" s="18">
        <f>IF(OR(O203="",J203="",K203=""),"",ROUND(O203*1000/(J203*K203)*2,0)/2)</f>
        <v/>
      </c>
      <c r="S203" s="18">
        <f>IF(OR(P203="",J203="",K203=""),"",ROUND(P203*1000/(J203*K203)*2,0)/2)</f>
        <v/>
      </c>
      <c r="T203" s="18">
        <f>IF(OR(COUNT(N203:P203)&lt;3,J203="",K203=""),"",ROUND(AVERAGE(N203:P203)*1000/(J203*K203)*2,0)/2)</f>
        <v/>
      </c>
      <c r="U203" s="18">
        <f>IF(COUNT(N203:P203)&lt;3,"",ROUND(MAX(ABS(N203-AVERAGE(N203:P203)),ABS(O203-AVERAGE(N203:P203)),ABS(P203-AVERAGE(N203:P203)))/AVERAGE(N203:P203)*100,1))</f>
        <v/>
      </c>
      <c r="V203" s="14">
        <f>IF(U203="","",IF(U203&gt;15,"A cube is &gt;15% from average: retest (see notes)","OK"))</f>
        <v/>
      </c>
      <c r="W203" s="8" t="n"/>
      <c r="X203" s="8" t="n"/>
    </row>
    <row r="204">
      <c r="A204" s="8" t="n">
        <v>200</v>
      </c>
      <c r="B204" s="8" t="n"/>
      <c r="C204" s="8" t="n"/>
      <c r="D204" s="8" t="n"/>
      <c r="E204" s="8" t="n"/>
      <c r="F204" s="9" t="n"/>
      <c r="G204" s="8" t="n"/>
      <c r="H204" s="10">
        <f>IF(OR(F204="",G204=""),"",F204+G204)</f>
        <v/>
      </c>
      <c r="I204" s="9" t="n"/>
      <c r="J204" s="8" t="n"/>
      <c r="K204" s="8" t="n"/>
      <c r="L204" s="17" t="n"/>
      <c r="M204" s="12">
        <f>IF(OR(L204="",J204="",K204=""),"",ROUND(L204*1000000000/(J204*K204*J204),0))</f>
        <v/>
      </c>
      <c r="N204" s="8" t="n"/>
      <c r="O204" s="8" t="n"/>
      <c r="P204" s="8" t="n"/>
      <c r="Q204" s="18">
        <f>IF(OR(N204="",J204="",K204=""),"",ROUND(N204*1000/(J204*K204)*2,0)/2)</f>
        <v/>
      </c>
      <c r="R204" s="18">
        <f>IF(OR(O204="",J204="",K204=""),"",ROUND(O204*1000/(J204*K204)*2,0)/2)</f>
        <v/>
      </c>
      <c r="S204" s="18">
        <f>IF(OR(P204="",J204="",K204=""),"",ROUND(P204*1000/(J204*K204)*2,0)/2)</f>
        <v/>
      </c>
      <c r="T204" s="18">
        <f>IF(OR(COUNT(N204:P204)&lt;3,J204="",K204=""),"",ROUND(AVERAGE(N204:P204)*1000/(J204*K204)*2,0)/2)</f>
        <v/>
      </c>
      <c r="U204" s="18">
        <f>IF(COUNT(N204:P204)&lt;3,"",ROUND(MAX(ABS(N204-AVERAGE(N204:P204)),ABS(O204-AVERAGE(N204:P204)),ABS(P204-AVERAGE(N204:P204)))/AVERAGE(N204:P204)*100,1))</f>
        <v/>
      </c>
      <c r="V204" s="14">
        <f>IF(U204="","",IF(U204&gt;15,"A cube is &gt;15% from average: retest (see notes)","OK"))</f>
        <v/>
      </c>
      <c r="W204" s="8" t="n"/>
      <c r="X204" s="8" t="n"/>
    </row>
    <row r="205">
      <c r="A205" s="8" t="n">
        <v>201</v>
      </c>
      <c r="B205" s="8" t="n"/>
      <c r="C205" s="8" t="n"/>
      <c r="D205" s="8" t="n"/>
      <c r="E205" s="8" t="n"/>
      <c r="F205" s="9" t="n"/>
      <c r="G205" s="8" t="n"/>
      <c r="H205" s="10">
        <f>IF(OR(F205="",G205=""),"",F205+G205)</f>
        <v/>
      </c>
      <c r="I205" s="9" t="n"/>
      <c r="J205" s="8" t="n"/>
      <c r="K205" s="8" t="n"/>
      <c r="L205" s="17" t="n"/>
      <c r="M205" s="12">
        <f>IF(OR(L205="",J205="",K205=""),"",ROUND(L205*1000000000/(J205*K205*J205),0))</f>
        <v/>
      </c>
      <c r="N205" s="8" t="n"/>
      <c r="O205" s="8" t="n"/>
      <c r="P205" s="8" t="n"/>
      <c r="Q205" s="18">
        <f>IF(OR(N205="",J205="",K205=""),"",ROUND(N205*1000/(J205*K205)*2,0)/2)</f>
        <v/>
      </c>
      <c r="R205" s="18">
        <f>IF(OR(O205="",J205="",K205=""),"",ROUND(O205*1000/(J205*K205)*2,0)/2)</f>
        <v/>
      </c>
      <c r="S205" s="18">
        <f>IF(OR(P205="",J205="",K205=""),"",ROUND(P205*1000/(J205*K205)*2,0)/2)</f>
        <v/>
      </c>
      <c r="T205" s="18">
        <f>IF(OR(COUNT(N205:P205)&lt;3,J205="",K205=""),"",ROUND(AVERAGE(N205:P205)*1000/(J205*K205)*2,0)/2)</f>
        <v/>
      </c>
      <c r="U205" s="18">
        <f>IF(COUNT(N205:P205)&lt;3,"",ROUND(MAX(ABS(N205-AVERAGE(N205:P205)),ABS(O205-AVERAGE(N205:P205)),ABS(P205-AVERAGE(N205:P205)))/AVERAGE(N205:P205)*100,1))</f>
        <v/>
      </c>
      <c r="V205" s="14">
        <f>IF(U205="","",IF(U205&gt;15,"A cube is &gt;15% from average: retest (see notes)","OK"))</f>
        <v/>
      </c>
      <c r="W205" s="8" t="n"/>
      <c r="X205" s="8" t="n"/>
    </row>
    <row r="206">
      <c r="A206" s="8" t="n">
        <v>202</v>
      </c>
      <c r="B206" s="8" t="n"/>
      <c r="C206" s="8" t="n"/>
      <c r="D206" s="8" t="n"/>
      <c r="E206" s="8" t="n"/>
      <c r="F206" s="9" t="n"/>
      <c r="G206" s="8" t="n"/>
      <c r="H206" s="10">
        <f>IF(OR(F206="",G206=""),"",F206+G206)</f>
        <v/>
      </c>
      <c r="I206" s="9" t="n"/>
      <c r="J206" s="8" t="n"/>
      <c r="K206" s="8" t="n"/>
      <c r="L206" s="17" t="n"/>
      <c r="M206" s="12">
        <f>IF(OR(L206="",J206="",K206=""),"",ROUND(L206*1000000000/(J206*K206*J206),0))</f>
        <v/>
      </c>
      <c r="N206" s="8" t="n"/>
      <c r="O206" s="8" t="n"/>
      <c r="P206" s="8" t="n"/>
      <c r="Q206" s="18">
        <f>IF(OR(N206="",J206="",K206=""),"",ROUND(N206*1000/(J206*K206)*2,0)/2)</f>
        <v/>
      </c>
      <c r="R206" s="18">
        <f>IF(OR(O206="",J206="",K206=""),"",ROUND(O206*1000/(J206*K206)*2,0)/2)</f>
        <v/>
      </c>
      <c r="S206" s="18">
        <f>IF(OR(P206="",J206="",K206=""),"",ROUND(P206*1000/(J206*K206)*2,0)/2)</f>
        <v/>
      </c>
      <c r="T206" s="18">
        <f>IF(OR(COUNT(N206:P206)&lt;3,J206="",K206=""),"",ROUND(AVERAGE(N206:P206)*1000/(J206*K206)*2,0)/2)</f>
        <v/>
      </c>
      <c r="U206" s="18">
        <f>IF(COUNT(N206:P206)&lt;3,"",ROUND(MAX(ABS(N206-AVERAGE(N206:P206)),ABS(O206-AVERAGE(N206:P206)),ABS(P206-AVERAGE(N206:P206)))/AVERAGE(N206:P206)*100,1))</f>
        <v/>
      </c>
      <c r="V206" s="14">
        <f>IF(U206="","",IF(U206&gt;15,"A cube is &gt;15% from average: retest (see notes)","OK"))</f>
        <v/>
      </c>
      <c r="W206" s="8" t="n"/>
      <c r="X206" s="8" t="n"/>
    </row>
    <row r="207">
      <c r="A207" s="8" t="n">
        <v>203</v>
      </c>
      <c r="B207" s="8" t="n"/>
      <c r="C207" s="8" t="n"/>
      <c r="D207" s="8" t="n"/>
      <c r="E207" s="8" t="n"/>
      <c r="F207" s="9" t="n"/>
      <c r="G207" s="8" t="n"/>
      <c r="H207" s="10">
        <f>IF(OR(F207="",G207=""),"",F207+G207)</f>
        <v/>
      </c>
      <c r="I207" s="9" t="n"/>
      <c r="J207" s="8" t="n"/>
      <c r="K207" s="8" t="n"/>
      <c r="L207" s="17" t="n"/>
      <c r="M207" s="12">
        <f>IF(OR(L207="",J207="",K207=""),"",ROUND(L207*1000000000/(J207*K207*J207),0))</f>
        <v/>
      </c>
      <c r="N207" s="8" t="n"/>
      <c r="O207" s="8" t="n"/>
      <c r="P207" s="8" t="n"/>
      <c r="Q207" s="18">
        <f>IF(OR(N207="",J207="",K207=""),"",ROUND(N207*1000/(J207*K207)*2,0)/2)</f>
        <v/>
      </c>
      <c r="R207" s="18">
        <f>IF(OR(O207="",J207="",K207=""),"",ROUND(O207*1000/(J207*K207)*2,0)/2)</f>
        <v/>
      </c>
      <c r="S207" s="18">
        <f>IF(OR(P207="",J207="",K207=""),"",ROUND(P207*1000/(J207*K207)*2,0)/2)</f>
        <v/>
      </c>
      <c r="T207" s="18">
        <f>IF(OR(COUNT(N207:P207)&lt;3,J207="",K207=""),"",ROUND(AVERAGE(N207:P207)*1000/(J207*K207)*2,0)/2)</f>
        <v/>
      </c>
      <c r="U207" s="18">
        <f>IF(COUNT(N207:P207)&lt;3,"",ROUND(MAX(ABS(N207-AVERAGE(N207:P207)),ABS(O207-AVERAGE(N207:P207)),ABS(P207-AVERAGE(N207:P207)))/AVERAGE(N207:P207)*100,1))</f>
        <v/>
      </c>
      <c r="V207" s="14">
        <f>IF(U207="","",IF(U207&gt;15,"A cube is &gt;15% from average: retest (see notes)","OK"))</f>
        <v/>
      </c>
      <c r="W207" s="8" t="n"/>
      <c r="X207" s="8" t="n"/>
    </row>
    <row r="208">
      <c r="A208" s="8" t="n">
        <v>204</v>
      </c>
      <c r="B208" s="8" t="n"/>
      <c r="C208" s="8" t="n"/>
      <c r="D208" s="8" t="n"/>
      <c r="E208" s="8" t="n"/>
      <c r="F208" s="9" t="n"/>
      <c r="G208" s="8" t="n"/>
      <c r="H208" s="10">
        <f>IF(OR(F208="",G208=""),"",F208+G208)</f>
        <v/>
      </c>
      <c r="I208" s="9" t="n"/>
      <c r="J208" s="8" t="n"/>
      <c r="K208" s="8" t="n"/>
      <c r="L208" s="17" t="n"/>
      <c r="M208" s="12">
        <f>IF(OR(L208="",J208="",K208=""),"",ROUND(L208*1000000000/(J208*K208*J208),0))</f>
        <v/>
      </c>
      <c r="N208" s="8" t="n"/>
      <c r="O208" s="8" t="n"/>
      <c r="P208" s="8" t="n"/>
      <c r="Q208" s="18">
        <f>IF(OR(N208="",J208="",K208=""),"",ROUND(N208*1000/(J208*K208)*2,0)/2)</f>
        <v/>
      </c>
      <c r="R208" s="18">
        <f>IF(OR(O208="",J208="",K208=""),"",ROUND(O208*1000/(J208*K208)*2,0)/2)</f>
        <v/>
      </c>
      <c r="S208" s="18">
        <f>IF(OR(P208="",J208="",K208=""),"",ROUND(P208*1000/(J208*K208)*2,0)/2)</f>
        <v/>
      </c>
      <c r="T208" s="18">
        <f>IF(OR(COUNT(N208:P208)&lt;3,J208="",K208=""),"",ROUND(AVERAGE(N208:P208)*1000/(J208*K208)*2,0)/2)</f>
        <v/>
      </c>
      <c r="U208" s="18">
        <f>IF(COUNT(N208:P208)&lt;3,"",ROUND(MAX(ABS(N208-AVERAGE(N208:P208)),ABS(O208-AVERAGE(N208:P208)),ABS(P208-AVERAGE(N208:P208)))/AVERAGE(N208:P208)*100,1))</f>
        <v/>
      </c>
      <c r="V208" s="14">
        <f>IF(U208="","",IF(U208&gt;15,"A cube is &gt;15% from average: retest (see notes)","OK"))</f>
        <v/>
      </c>
      <c r="W208" s="8" t="n"/>
      <c r="X208" s="8" t="n"/>
    </row>
    <row r="209">
      <c r="A209" s="8" t="n">
        <v>205</v>
      </c>
      <c r="B209" s="8" t="n"/>
      <c r="C209" s="8" t="n"/>
      <c r="D209" s="8" t="n"/>
      <c r="E209" s="8" t="n"/>
      <c r="F209" s="9" t="n"/>
      <c r="G209" s="8" t="n"/>
      <c r="H209" s="10">
        <f>IF(OR(F209="",G209=""),"",F209+G209)</f>
        <v/>
      </c>
      <c r="I209" s="9" t="n"/>
      <c r="J209" s="8" t="n"/>
      <c r="K209" s="8" t="n"/>
      <c r="L209" s="17" t="n"/>
      <c r="M209" s="12">
        <f>IF(OR(L209="",J209="",K209=""),"",ROUND(L209*1000000000/(J209*K209*J209),0))</f>
        <v/>
      </c>
      <c r="N209" s="8" t="n"/>
      <c r="O209" s="8" t="n"/>
      <c r="P209" s="8" t="n"/>
      <c r="Q209" s="18">
        <f>IF(OR(N209="",J209="",K209=""),"",ROUND(N209*1000/(J209*K209)*2,0)/2)</f>
        <v/>
      </c>
      <c r="R209" s="18">
        <f>IF(OR(O209="",J209="",K209=""),"",ROUND(O209*1000/(J209*K209)*2,0)/2)</f>
        <v/>
      </c>
      <c r="S209" s="18">
        <f>IF(OR(P209="",J209="",K209=""),"",ROUND(P209*1000/(J209*K209)*2,0)/2)</f>
        <v/>
      </c>
      <c r="T209" s="18">
        <f>IF(OR(COUNT(N209:P209)&lt;3,J209="",K209=""),"",ROUND(AVERAGE(N209:P209)*1000/(J209*K209)*2,0)/2)</f>
        <v/>
      </c>
      <c r="U209" s="18">
        <f>IF(COUNT(N209:P209)&lt;3,"",ROUND(MAX(ABS(N209-AVERAGE(N209:P209)),ABS(O209-AVERAGE(N209:P209)),ABS(P209-AVERAGE(N209:P209)))/AVERAGE(N209:P209)*100,1))</f>
        <v/>
      </c>
      <c r="V209" s="14">
        <f>IF(U209="","",IF(U209&gt;15,"A cube is &gt;15% from average: retest (see notes)","OK"))</f>
        <v/>
      </c>
      <c r="W209" s="8" t="n"/>
      <c r="X209" s="8" t="n"/>
    </row>
    <row r="210">
      <c r="A210" s="8" t="n">
        <v>206</v>
      </c>
      <c r="B210" s="8" t="n"/>
      <c r="C210" s="8" t="n"/>
      <c r="D210" s="8" t="n"/>
      <c r="E210" s="8" t="n"/>
      <c r="F210" s="9" t="n"/>
      <c r="G210" s="8" t="n"/>
      <c r="H210" s="10">
        <f>IF(OR(F210="",G210=""),"",F210+G210)</f>
        <v/>
      </c>
      <c r="I210" s="9" t="n"/>
      <c r="J210" s="8" t="n"/>
      <c r="K210" s="8" t="n"/>
      <c r="L210" s="17" t="n"/>
      <c r="M210" s="12">
        <f>IF(OR(L210="",J210="",K210=""),"",ROUND(L210*1000000000/(J210*K210*J210),0))</f>
        <v/>
      </c>
      <c r="N210" s="8" t="n"/>
      <c r="O210" s="8" t="n"/>
      <c r="P210" s="8" t="n"/>
      <c r="Q210" s="18">
        <f>IF(OR(N210="",J210="",K210=""),"",ROUND(N210*1000/(J210*K210)*2,0)/2)</f>
        <v/>
      </c>
      <c r="R210" s="18">
        <f>IF(OR(O210="",J210="",K210=""),"",ROUND(O210*1000/(J210*K210)*2,0)/2)</f>
        <v/>
      </c>
      <c r="S210" s="18">
        <f>IF(OR(P210="",J210="",K210=""),"",ROUND(P210*1000/(J210*K210)*2,0)/2)</f>
        <v/>
      </c>
      <c r="T210" s="18">
        <f>IF(OR(COUNT(N210:P210)&lt;3,J210="",K210=""),"",ROUND(AVERAGE(N210:P210)*1000/(J210*K210)*2,0)/2)</f>
        <v/>
      </c>
      <c r="U210" s="18">
        <f>IF(COUNT(N210:P210)&lt;3,"",ROUND(MAX(ABS(N210-AVERAGE(N210:P210)),ABS(O210-AVERAGE(N210:P210)),ABS(P210-AVERAGE(N210:P210)))/AVERAGE(N210:P210)*100,1))</f>
        <v/>
      </c>
      <c r="V210" s="14">
        <f>IF(U210="","",IF(U210&gt;15,"A cube is &gt;15% from average: retest (see notes)","OK"))</f>
        <v/>
      </c>
      <c r="W210" s="8" t="n"/>
      <c r="X210" s="8" t="n"/>
    </row>
    <row r="211">
      <c r="A211" s="8" t="n">
        <v>207</v>
      </c>
      <c r="B211" s="8" t="n"/>
      <c r="C211" s="8" t="n"/>
      <c r="D211" s="8" t="n"/>
      <c r="E211" s="8" t="n"/>
      <c r="F211" s="9" t="n"/>
      <c r="G211" s="8" t="n"/>
      <c r="H211" s="10">
        <f>IF(OR(F211="",G211=""),"",F211+G211)</f>
        <v/>
      </c>
      <c r="I211" s="9" t="n"/>
      <c r="J211" s="8" t="n"/>
      <c r="K211" s="8" t="n"/>
      <c r="L211" s="17" t="n"/>
      <c r="M211" s="12">
        <f>IF(OR(L211="",J211="",K211=""),"",ROUND(L211*1000000000/(J211*K211*J211),0))</f>
        <v/>
      </c>
      <c r="N211" s="8" t="n"/>
      <c r="O211" s="8" t="n"/>
      <c r="P211" s="8" t="n"/>
      <c r="Q211" s="18">
        <f>IF(OR(N211="",J211="",K211=""),"",ROUND(N211*1000/(J211*K211)*2,0)/2)</f>
        <v/>
      </c>
      <c r="R211" s="18">
        <f>IF(OR(O211="",J211="",K211=""),"",ROUND(O211*1000/(J211*K211)*2,0)/2)</f>
        <v/>
      </c>
      <c r="S211" s="18">
        <f>IF(OR(P211="",J211="",K211=""),"",ROUND(P211*1000/(J211*K211)*2,0)/2)</f>
        <v/>
      </c>
      <c r="T211" s="18">
        <f>IF(OR(COUNT(N211:P211)&lt;3,J211="",K211=""),"",ROUND(AVERAGE(N211:P211)*1000/(J211*K211)*2,0)/2)</f>
        <v/>
      </c>
      <c r="U211" s="18">
        <f>IF(COUNT(N211:P211)&lt;3,"",ROUND(MAX(ABS(N211-AVERAGE(N211:P211)),ABS(O211-AVERAGE(N211:P211)),ABS(P211-AVERAGE(N211:P211)))/AVERAGE(N211:P211)*100,1))</f>
        <v/>
      </c>
      <c r="V211" s="14">
        <f>IF(U211="","",IF(U211&gt;15,"A cube is &gt;15% from average: retest (see notes)","OK"))</f>
        <v/>
      </c>
      <c r="W211" s="8" t="n"/>
      <c r="X211" s="8" t="n"/>
    </row>
    <row r="212">
      <c r="A212" s="8" t="n">
        <v>208</v>
      </c>
      <c r="B212" s="8" t="n"/>
      <c r="C212" s="8" t="n"/>
      <c r="D212" s="8" t="n"/>
      <c r="E212" s="8" t="n"/>
      <c r="F212" s="9" t="n"/>
      <c r="G212" s="8" t="n"/>
      <c r="H212" s="10">
        <f>IF(OR(F212="",G212=""),"",F212+G212)</f>
        <v/>
      </c>
      <c r="I212" s="9" t="n"/>
      <c r="J212" s="8" t="n"/>
      <c r="K212" s="8" t="n"/>
      <c r="L212" s="17" t="n"/>
      <c r="M212" s="12">
        <f>IF(OR(L212="",J212="",K212=""),"",ROUND(L212*1000000000/(J212*K212*J212),0))</f>
        <v/>
      </c>
      <c r="N212" s="8" t="n"/>
      <c r="O212" s="8" t="n"/>
      <c r="P212" s="8" t="n"/>
      <c r="Q212" s="18">
        <f>IF(OR(N212="",J212="",K212=""),"",ROUND(N212*1000/(J212*K212)*2,0)/2)</f>
        <v/>
      </c>
      <c r="R212" s="18">
        <f>IF(OR(O212="",J212="",K212=""),"",ROUND(O212*1000/(J212*K212)*2,0)/2)</f>
        <v/>
      </c>
      <c r="S212" s="18">
        <f>IF(OR(P212="",J212="",K212=""),"",ROUND(P212*1000/(J212*K212)*2,0)/2)</f>
        <v/>
      </c>
      <c r="T212" s="18">
        <f>IF(OR(COUNT(N212:P212)&lt;3,J212="",K212=""),"",ROUND(AVERAGE(N212:P212)*1000/(J212*K212)*2,0)/2)</f>
        <v/>
      </c>
      <c r="U212" s="18">
        <f>IF(COUNT(N212:P212)&lt;3,"",ROUND(MAX(ABS(N212-AVERAGE(N212:P212)),ABS(O212-AVERAGE(N212:P212)),ABS(P212-AVERAGE(N212:P212)))/AVERAGE(N212:P212)*100,1))</f>
        <v/>
      </c>
      <c r="V212" s="14">
        <f>IF(U212="","",IF(U212&gt;15,"A cube is &gt;15% from average: retest (see notes)","OK"))</f>
        <v/>
      </c>
      <c r="W212" s="8" t="n"/>
      <c r="X212" s="8" t="n"/>
    </row>
    <row r="213">
      <c r="A213" s="8" t="n">
        <v>209</v>
      </c>
      <c r="B213" s="8" t="n"/>
      <c r="C213" s="8" t="n"/>
      <c r="D213" s="8" t="n"/>
      <c r="E213" s="8" t="n"/>
      <c r="F213" s="9" t="n"/>
      <c r="G213" s="8" t="n"/>
      <c r="H213" s="10">
        <f>IF(OR(F213="",G213=""),"",F213+G213)</f>
        <v/>
      </c>
      <c r="I213" s="9" t="n"/>
      <c r="J213" s="8" t="n"/>
      <c r="K213" s="8" t="n"/>
      <c r="L213" s="17" t="n"/>
      <c r="M213" s="12">
        <f>IF(OR(L213="",J213="",K213=""),"",ROUND(L213*1000000000/(J213*K213*J213),0))</f>
        <v/>
      </c>
      <c r="N213" s="8" t="n"/>
      <c r="O213" s="8" t="n"/>
      <c r="P213" s="8" t="n"/>
      <c r="Q213" s="18">
        <f>IF(OR(N213="",J213="",K213=""),"",ROUND(N213*1000/(J213*K213)*2,0)/2)</f>
        <v/>
      </c>
      <c r="R213" s="18">
        <f>IF(OR(O213="",J213="",K213=""),"",ROUND(O213*1000/(J213*K213)*2,0)/2)</f>
        <v/>
      </c>
      <c r="S213" s="18">
        <f>IF(OR(P213="",J213="",K213=""),"",ROUND(P213*1000/(J213*K213)*2,0)/2)</f>
        <v/>
      </c>
      <c r="T213" s="18">
        <f>IF(OR(COUNT(N213:P213)&lt;3,J213="",K213=""),"",ROUND(AVERAGE(N213:P213)*1000/(J213*K213)*2,0)/2)</f>
        <v/>
      </c>
      <c r="U213" s="18">
        <f>IF(COUNT(N213:P213)&lt;3,"",ROUND(MAX(ABS(N213-AVERAGE(N213:P213)),ABS(O213-AVERAGE(N213:P213)),ABS(P213-AVERAGE(N213:P213)))/AVERAGE(N213:P213)*100,1))</f>
        <v/>
      </c>
      <c r="V213" s="14">
        <f>IF(U213="","",IF(U213&gt;15,"A cube is &gt;15% from average: retest (see notes)","OK"))</f>
        <v/>
      </c>
      <c r="W213" s="8" t="n"/>
      <c r="X213" s="8" t="n"/>
    </row>
    <row r="214">
      <c r="A214" s="8" t="n">
        <v>210</v>
      </c>
      <c r="B214" s="8" t="n"/>
      <c r="C214" s="8" t="n"/>
      <c r="D214" s="8" t="n"/>
      <c r="E214" s="8" t="n"/>
      <c r="F214" s="9" t="n"/>
      <c r="G214" s="8" t="n"/>
      <c r="H214" s="10">
        <f>IF(OR(F214="",G214=""),"",F214+G214)</f>
        <v/>
      </c>
      <c r="I214" s="9" t="n"/>
      <c r="J214" s="8" t="n"/>
      <c r="K214" s="8" t="n"/>
      <c r="L214" s="17" t="n"/>
      <c r="M214" s="12">
        <f>IF(OR(L214="",J214="",K214=""),"",ROUND(L214*1000000000/(J214*K214*J214),0))</f>
        <v/>
      </c>
      <c r="N214" s="8" t="n"/>
      <c r="O214" s="8" t="n"/>
      <c r="P214" s="8" t="n"/>
      <c r="Q214" s="18">
        <f>IF(OR(N214="",J214="",K214=""),"",ROUND(N214*1000/(J214*K214)*2,0)/2)</f>
        <v/>
      </c>
      <c r="R214" s="18">
        <f>IF(OR(O214="",J214="",K214=""),"",ROUND(O214*1000/(J214*K214)*2,0)/2)</f>
        <v/>
      </c>
      <c r="S214" s="18">
        <f>IF(OR(P214="",J214="",K214=""),"",ROUND(P214*1000/(J214*K214)*2,0)/2)</f>
        <v/>
      </c>
      <c r="T214" s="18">
        <f>IF(OR(COUNT(N214:P214)&lt;3,J214="",K214=""),"",ROUND(AVERAGE(N214:P214)*1000/(J214*K214)*2,0)/2)</f>
        <v/>
      </c>
      <c r="U214" s="18">
        <f>IF(COUNT(N214:P214)&lt;3,"",ROUND(MAX(ABS(N214-AVERAGE(N214:P214)),ABS(O214-AVERAGE(N214:P214)),ABS(P214-AVERAGE(N214:P214)))/AVERAGE(N214:P214)*100,1))</f>
        <v/>
      </c>
      <c r="V214" s="14">
        <f>IF(U214="","",IF(U214&gt;15,"A cube is &gt;15% from average: retest (see notes)","OK"))</f>
        <v/>
      </c>
      <c r="W214" s="8" t="n"/>
      <c r="X214" s="8" t="n"/>
    </row>
    <row r="215">
      <c r="A215" s="8" t="n">
        <v>211</v>
      </c>
      <c r="B215" s="8" t="n"/>
      <c r="C215" s="8" t="n"/>
      <c r="D215" s="8" t="n"/>
      <c r="E215" s="8" t="n"/>
      <c r="F215" s="9" t="n"/>
      <c r="G215" s="8" t="n"/>
      <c r="H215" s="10">
        <f>IF(OR(F215="",G215=""),"",F215+G215)</f>
        <v/>
      </c>
      <c r="I215" s="9" t="n"/>
      <c r="J215" s="8" t="n"/>
      <c r="K215" s="8" t="n"/>
      <c r="L215" s="17" t="n"/>
      <c r="M215" s="12">
        <f>IF(OR(L215="",J215="",K215=""),"",ROUND(L215*1000000000/(J215*K215*J215),0))</f>
        <v/>
      </c>
      <c r="N215" s="8" t="n"/>
      <c r="O215" s="8" t="n"/>
      <c r="P215" s="8" t="n"/>
      <c r="Q215" s="18">
        <f>IF(OR(N215="",J215="",K215=""),"",ROUND(N215*1000/(J215*K215)*2,0)/2)</f>
        <v/>
      </c>
      <c r="R215" s="18">
        <f>IF(OR(O215="",J215="",K215=""),"",ROUND(O215*1000/(J215*K215)*2,0)/2)</f>
        <v/>
      </c>
      <c r="S215" s="18">
        <f>IF(OR(P215="",J215="",K215=""),"",ROUND(P215*1000/(J215*K215)*2,0)/2)</f>
        <v/>
      </c>
      <c r="T215" s="18">
        <f>IF(OR(COUNT(N215:P215)&lt;3,J215="",K215=""),"",ROUND(AVERAGE(N215:P215)*1000/(J215*K215)*2,0)/2)</f>
        <v/>
      </c>
      <c r="U215" s="18">
        <f>IF(COUNT(N215:P215)&lt;3,"",ROUND(MAX(ABS(N215-AVERAGE(N215:P215)),ABS(O215-AVERAGE(N215:P215)),ABS(P215-AVERAGE(N215:P215)))/AVERAGE(N215:P215)*100,1))</f>
        <v/>
      </c>
      <c r="V215" s="14">
        <f>IF(U215="","",IF(U215&gt;15,"A cube is &gt;15% from average: retest (see notes)","OK"))</f>
        <v/>
      </c>
      <c r="W215" s="8" t="n"/>
      <c r="X215" s="8" t="n"/>
    </row>
    <row r="216">
      <c r="A216" s="8" t="n">
        <v>212</v>
      </c>
      <c r="B216" s="8" t="n"/>
      <c r="C216" s="8" t="n"/>
      <c r="D216" s="8" t="n"/>
      <c r="E216" s="8" t="n"/>
      <c r="F216" s="9" t="n"/>
      <c r="G216" s="8" t="n"/>
      <c r="H216" s="10">
        <f>IF(OR(F216="",G216=""),"",F216+G216)</f>
        <v/>
      </c>
      <c r="I216" s="9" t="n"/>
      <c r="J216" s="8" t="n"/>
      <c r="K216" s="8" t="n"/>
      <c r="L216" s="17" t="n"/>
      <c r="M216" s="12">
        <f>IF(OR(L216="",J216="",K216=""),"",ROUND(L216*1000000000/(J216*K216*J216),0))</f>
        <v/>
      </c>
      <c r="N216" s="8" t="n"/>
      <c r="O216" s="8" t="n"/>
      <c r="P216" s="8" t="n"/>
      <c r="Q216" s="18">
        <f>IF(OR(N216="",J216="",K216=""),"",ROUND(N216*1000/(J216*K216)*2,0)/2)</f>
        <v/>
      </c>
      <c r="R216" s="18">
        <f>IF(OR(O216="",J216="",K216=""),"",ROUND(O216*1000/(J216*K216)*2,0)/2)</f>
        <v/>
      </c>
      <c r="S216" s="18">
        <f>IF(OR(P216="",J216="",K216=""),"",ROUND(P216*1000/(J216*K216)*2,0)/2)</f>
        <v/>
      </c>
      <c r="T216" s="18">
        <f>IF(OR(COUNT(N216:P216)&lt;3,J216="",K216=""),"",ROUND(AVERAGE(N216:P216)*1000/(J216*K216)*2,0)/2)</f>
        <v/>
      </c>
      <c r="U216" s="18">
        <f>IF(COUNT(N216:P216)&lt;3,"",ROUND(MAX(ABS(N216-AVERAGE(N216:P216)),ABS(O216-AVERAGE(N216:P216)),ABS(P216-AVERAGE(N216:P216)))/AVERAGE(N216:P216)*100,1))</f>
        <v/>
      </c>
      <c r="V216" s="14">
        <f>IF(U216="","",IF(U216&gt;15,"A cube is &gt;15% from average: retest (see notes)","OK"))</f>
        <v/>
      </c>
      <c r="W216" s="8" t="n"/>
      <c r="X216" s="8" t="n"/>
    </row>
    <row r="217">
      <c r="A217" s="8" t="n">
        <v>213</v>
      </c>
      <c r="B217" s="8" t="n"/>
      <c r="C217" s="8" t="n"/>
      <c r="D217" s="8" t="n"/>
      <c r="E217" s="8" t="n"/>
      <c r="F217" s="9" t="n"/>
      <c r="G217" s="8" t="n"/>
      <c r="H217" s="10">
        <f>IF(OR(F217="",G217=""),"",F217+G217)</f>
        <v/>
      </c>
      <c r="I217" s="9" t="n"/>
      <c r="J217" s="8" t="n"/>
      <c r="K217" s="8" t="n"/>
      <c r="L217" s="17" t="n"/>
      <c r="M217" s="12">
        <f>IF(OR(L217="",J217="",K217=""),"",ROUND(L217*1000000000/(J217*K217*J217),0))</f>
        <v/>
      </c>
      <c r="N217" s="8" t="n"/>
      <c r="O217" s="8" t="n"/>
      <c r="P217" s="8" t="n"/>
      <c r="Q217" s="18">
        <f>IF(OR(N217="",J217="",K217=""),"",ROUND(N217*1000/(J217*K217)*2,0)/2)</f>
        <v/>
      </c>
      <c r="R217" s="18">
        <f>IF(OR(O217="",J217="",K217=""),"",ROUND(O217*1000/(J217*K217)*2,0)/2)</f>
        <v/>
      </c>
      <c r="S217" s="18">
        <f>IF(OR(P217="",J217="",K217=""),"",ROUND(P217*1000/(J217*K217)*2,0)/2)</f>
        <v/>
      </c>
      <c r="T217" s="18">
        <f>IF(OR(COUNT(N217:P217)&lt;3,J217="",K217=""),"",ROUND(AVERAGE(N217:P217)*1000/(J217*K217)*2,0)/2)</f>
        <v/>
      </c>
      <c r="U217" s="18">
        <f>IF(COUNT(N217:P217)&lt;3,"",ROUND(MAX(ABS(N217-AVERAGE(N217:P217)),ABS(O217-AVERAGE(N217:P217)),ABS(P217-AVERAGE(N217:P217)))/AVERAGE(N217:P217)*100,1))</f>
        <v/>
      </c>
      <c r="V217" s="14">
        <f>IF(U217="","",IF(U217&gt;15,"A cube is &gt;15% from average: retest (see notes)","OK"))</f>
        <v/>
      </c>
      <c r="W217" s="8" t="n"/>
      <c r="X217" s="8" t="n"/>
    </row>
    <row r="218">
      <c r="A218" s="8" t="n">
        <v>214</v>
      </c>
      <c r="B218" s="8" t="n"/>
      <c r="C218" s="8" t="n"/>
      <c r="D218" s="8" t="n"/>
      <c r="E218" s="8" t="n"/>
      <c r="F218" s="9" t="n"/>
      <c r="G218" s="8" t="n"/>
      <c r="H218" s="10">
        <f>IF(OR(F218="",G218=""),"",F218+G218)</f>
        <v/>
      </c>
      <c r="I218" s="9" t="n"/>
      <c r="J218" s="8" t="n"/>
      <c r="K218" s="8" t="n"/>
      <c r="L218" s="17" t="n"/>
      <c r="M218" s="12">
        <f>IF(OR(L218="",J218="",K218=""),"",ROUND(L218*1000000000/(J218*K218*J218),0))</f>
        <v/>
      </c>
      <c r="N218" s="8" t="n"/>
      <c r="O218" s="8" t="n"/>
      <c r="P218" s="8" t="n"/>
      <c r="Q218" s="18">
        <f>IF(OR(N218="",J218="",K218=""),"",ROUND(N218*1000/(J218*K218)*2,0)/2)</f>
        <v/>
      </c>
      <c r="R218" s="18">
        <f>IF(OR(O218="",J218="",K218=""),"",ROUND(O218*1000/(J218*K218)*2,0)/2)</f>
        <v/>
      </c>
      <c r="S218" s="18">
        <f>IF(OR(P218="",J218="",K218=""),"",ROUND(P218*1000/(J218*K218)*2,0)/2)</f>
        <v/>
      </c>
      <c r="T218" s="18">
        <f>IF(OR(COUNT(N218:P218)&lt;3,J218="",K218=""),"",ROUND(AVERAGE(N218:P218)*1000/(J218*K218)*2,0)/2)</f>
        <v/>
      </c>
      <c r="U218" s="18">
        <f>IF(COUNT(N218:P218)&lt;3,"",ROUND(MAX(ABS(N218-AVERAGE(N218:P218)),ABS(O218-AVERAGE(N218:P218)),ABS(P218-AVERAGE(N218:P218)))/AVERAGE(N218:P218)*100,1))</f>
        <v/>
      </c>
      <c r="V218" s="14">
        <f>IF(U218="","",IF(U218&gt;15,"A cube is &gt;15% from average: retest (see notes)","OK"))</f>
        <v/>
      </c>
      <c r="W218" s="8" t="n"/>
      <c r="X218" s="8" t="n"/>
    </row>
    <row r="219">
      <c r="A219" s="8" t="n">
        <v>215</v>
      </c>
      <c r="B219" s="8" t="n"/>
      <c r="C219" s="8" t="n"/>
      <c r="D219" s="8" t="n"/>
      <c r="E219" s="8" t="n"/>
      <c r="F219" s="9" t="n"/>
      <c r="G219" s="8" t="n"/>
      <c r="H219" s="10">
        <f>IF(OR(F219="",G219=""),"",F219+G219)</f>
        <v/>
      </c>
      <c r="I219" s="9" t="n"/>
      <c r="J219" s="8" t="n"/>
      <c r="K219" s="8" t="n"/>
      <c r="L219" s="17" t="n"/>
      <c r="M219" s="12">
        <f>IF(OR(L219="",J219="",K219=""),"",ROUND(L219*1000000000/(J219*K219*J219),0))</f>
        <v/>
      </c>
      <c r="N219" s="8" t="n"/>
      <c r="O219" s="8" t="n"/>
      <c r="P219" s="8" t="n"/>
      <c r="Q219" s="18">
        <f>IF(OR(N219="",J219="",K219=""),"",ROUND(N219*1000/(J219*K219)*2,0)/2)</f>
        <v/>
      </c>
      <c r="R219" s="18">
        <f>IF(OR(O219="",J219="",K219=""),"",ROUND(O219*1000/(J219*K219)*2,0)/2)</f>
        <v/>
      </c>
      <c r="S219" s="18">
        <f>IF(OR(P219="",J219="",K219=""),"",ROUND(P219*1000/(J219*K219)*2,0)/2)</f>
        <v/>
      </c>
      <c r="T219" s="18">
        <f>IF(OR(COUNT(N219:P219)&lt;3,J219="",K219=""),"",ROUND(AVERAGE(N219:P219)*1000/(J219*K219)*2,0)/2)</f>
        <v/>
      </c>
      <c r="U219" s="18">
        <f>IF(COUNT(N219:P219)&lt;3,"",ROUND(MAX(ABS(N219-AVERAGE(N219:P219)),ABS(O219-AVERAGE(N219:P219)),ABS(P219-AVERAGE(N219:P219)))/AVERAGE(N219:P219)*100,1))</f>
        <v/>
      </c>
      <c r="V219" s="14">
        <f>IF(U219="","",IF(U219&gt;15,"A cube is &gt;15% from average: retest (see notes)","OK"))</f>
        <v/>
      </c>
      <c r="W219" s="8" t="n"/>
      <c r="X219" s="8" t="n"/>
    </row>
    <row r="220">
      <c r="A220" s="8" t="n">
        <v>216</v>
      </c>
      <c r="B220" s="8" t="n"/>
      <c r="C220" s="8" t="n"/>
      <c r="D220" s="8" t="n"/>
      <c r="E220" s="8" t="n"/>
      <c r="F220" s="9" t="n"/>
      <c r="G220" s="8" t="n"/>
      <c r="H220" s="10">
        <f>IF(OR(F220="",G220=""),"",F220+G220)</f>
        <v/>
      </c>
      <c r="I220" s="9" t="n"/>
      <c r="J220" s="8" t="n"/>
      <c r="K220" s="8" t="n"/>
      <c r="L220" s="17" t="n"/>
      <c r="M220" s="12">
        <f>IF(OR(L220="",J220="",K220=""),"",ROUND(L220*1000000000/(J220*K220*J220),0))</f>
        <v/>
      </c>
      <c r="N220" s="8" t="n"/>
      <c r="O220" s="8" t="n"/>
      <c r="P220" s="8" t="n"/>
      <c r="Q220" s="18">
        <f>IF(OR(N220="",J220="",K220=""),"",ROUND(N220*1000/(J220*K220)*2,0)/2)</f>
        <v/>
      </c>
      <c r="R220" s="18">
        <f>IF(OR(O220="",J220="",K220=""),"",ROUND(O220*1000/(J220*K220)*2,0)/2)</f>
        <v/>
      </c>
      <c r="S220" s="18">
        <f>IF(OR(P220="",J220="",K220=""),"",ROUND(P220*1000/(J220*K220)*2,0)/2)</f>
        <v/>
      </c>
      <c r="T220" s="18">
        <f>IF(OR(COUNT(N220:P220)&lt;3,J220="",K220=""),"",ROUND(AVERAGE(N220:P220)*1000/(J220*K220)*2,0)/2)</f>
        <v/>
      </c>
      <c r="U220" s="18">
        <f>IF(COUNT(N220:P220)&lt;3,"",ROUND(MAX(ABS(N220-AVERAGE(N220:P220)),ABS(O220-AVERAGE(N220:P220)),ABS(P220-AVERAGE(N220:P220)))/AVERAGE(N220:P220)*100,1))</f>
        <v/>
      </c>
      <c r="V220" s="14">
        <f>IF(U220="","",IF(U220&gt;15,"A cube is &gt;15% from average: retest (see notes)","OK"))</f>
        <v/>
      </c>
      <c r="W220" s="8" t="n"/>
      <c r="X220" s="8" t="n"/>
    </row>
    <row r="221">
      <c r="A221" s="8" t="n">
        <v>217</v>
      </c>
      <c r="B221" s="8" t="n"/>
      <c r="C221" s="8" t="n"/>
      <c r="D221" s="8" t="n"/>
      <c r="E221" s="8" t="n"/>
      <c r="F221" s="9" t="n"/>
      <c r="G221" s="8" t="n"/>
      <c r="H221" s="10">
        <f>IF(OR(F221="",G221=""),"",F221+G221)</f>
        <v/>
      </c>
      <c r="I221" s="9" t="n"/>
      <c r="J221" s="8" t="n"/>
      <c r="K221" s="8" t="n"/>
      <c r="L221" s="17" t="n"/>
      <c r="M221" s="12">
        <f>IF(OR(L221="",J221="",K221=""),"",ROUND(L221*1000000000/(J221*K221*J221),0))</f>
        <v/>
      </c>
      <c r="N221" s="8" t="n"/>
      <c r="O221" s="8" t="n"/>
      <c r="P221" s="8" t="n"/>
      <c r="Q221" s="18">
        <f>IF(OR(N221="",J221="",K221=""),"",ROUND(N221*1000/(J221*K221)*2,0)/2)</f>
        <v/>
      </c>
      <c r="R221" s="18">
        <f>IF(OR(O221="",J221="",K221=""),"",ROUND(O221*1000/(J221*K221)*2,0)/2)</f>
        <v/>
      </c>
      <c r="S221" s="18">
        <f>IF(OR(P221="",J221="",K221=""),"",ROUND(P221*1000/(J221*K221)*2,0)/2)</f>
        <v/>
      </c>
      <c r="T221" s="18">
        <f>IF(OR(COUNT(N221:P221)&lt;3,J221="",K221=""),"",ROUND(AVERAGE(N221:P221)*1000/(J221*K221)*2,0)/2)</f>
        <v/>
      </c>
      <c r="U221" s="18">
        <f>IF(COUNT(N221:P221)&lt;3,"",ROUND(MAX(ABS(N221-AVERAGE(N221:P221)),ABS(O221-AVERAGE(N221:P221)),ABS(P221-AVERAGE(N221:P221)))/AVERAGE(N221:P221)*100,1))</f>
        <v/>
      </c>
      <c r="V221" s="14">
        <f>IF(U221="","",IF(U221&gt;15,"A cube is &gt;15% from average: retest (see notes)","OK"))</f>
        <v/>
      </c>
      <c r="W221" s="8" t="n"/>
      <c r="X221" s="8" t="n"/>
    </row>
    <row r="222">
      <c r="A222" s="8" t="n">
        <v>218</v>
      </c>
      <c r="B222" s="8" t="n"/>
      <c r="C222" s="8" t="n"/>
      <c r="D222" s="8" t="n"/>
      <c r="E222" s="8" t="n"/>
      <c r="F222" s="9" t="n"/>
      <c r="G222" s="8" t="n"/>
      <c r="H222" s="10">
        <f>IF(OR(F222="",G222=""),"",F222+G222)</f>
        <v/>
      </c>
      <c r="I222" s="9" t="n"/>
      <c r="J222" s="8" t="n"/>
      <c r="K222" s="8" t="n"/>
      <c r="L222" s="17" t="n"/>
      <c r="M222" s="12">
        <f>IF(OR(L222="",J222="",K222=""),"",ROUND(L222*1000000000/(J222*K222*J222),0))</f>
        <v/>
      </c>
      <c r="N222" s="8" t="n"/>
      <c r="O222" s="8" t="n"/>
      <c r="P222" s="8" t="n"/>
      <c r="Q222" s="18">
        <f>IF(OR(N222="",J222="",K222=""),"",ROUND(N222*1000/(J222*K222)*2,0)/2)</f>
        <v/>
      </c>
      <c r="R222" s="18">
        <f>IF(OR(O222="",J222="",K222=""),"",ROUND(O222*1000/(J222*K222)*2,0)/2)</f>
        <v/>
      </c>
      <c r="S222" s="18">
        <f>IF(OR(P222="",J222="",K222=""),"",ROUND(P222*1000/(J222*K222)*2,0)/2)</f>
        <v/>
      </c>
      <c r="T222" s="18">
        <f>IF(OR(COUNT(N222:P222)&lt;3,J222="",K222=""),"",ROUND(AVERAGE(N222:P222)*1000/(J222*K222)*2,0)/2)</f>
        <v/>
      </c>
      <c r="U222" s="18">
        <f>IF(COUNT(N222:P222)&lt;3,"",ROUND(MAX(ABS(N222-AVERAGE(N222:P222)),ABS(O222-AVERAGE(N222:P222)),ABS(P222-AVERAGE(N222:P222)))/AVERAGE(N222:P222)*100,1))</f>
        <v/>
      </c>
      <c r="V222" s="14">
        <f>IF(U222="","",IF(U222&gt;15,"A cube is &gt;15% from average: retest (see notes)","OK"))</f>
        <v/>
      </c>
      <c r="W222" s="8" t="n"/>
      <c r="X222" s="8" t="n"/>
    </row>
    <row r="223">
      <c r="A223" s="8" t="n">
        <v>219</v>
      </c>
      <c r="B223" s="8" t="n"/>
      <c r="C223" s="8" t="n"/>
      <c r="D223" s="8" t="n"/>
      <c r="E223" s="8" t="n"/>
      <c r="F223" s="9" t="n"/>
      <c r="G223" s="8" t="n"/>
      <c r="H223" s="10">
        <f>IF(OR(F223="",G223=""),"",F223+G223)</f>
        <v/>
      </c>
      <c r="I223" s="9" t="n"/>
      <c r="J223" s="8" t="n"/>
      <c r="K223" s="8" t="n"/>
      <c r="L223" s="17" t="n"/>
      <c r="M223" s="12">
        <f>IF(OR(L223="",J223="",K223=""),"",ROUND(L223*1000000000/(J223*K223*J223),0))</f>
        <v/>
      </c>
      <c r="N223" s="8" t="n"/>
      <c r="O223" s="8" t="n"/>
      <c r="P223" s="8" t="n"/>
      <c r="Q223" s="18">
        <f>IF(OR(N223="",J223="",K223=""),"",ROUND(N223*1000/(J223*K223)*2,0)/2)</f>
        <v/>
      </c>
      <c r="R223" s="18">
        <f>IF(OR(O223="",J223="",K223=""),"",ROUND(O223*1000/(J223*K223)*2,0)/2)</f>
        <v/>
      </c>
      <c r="S223" s="18">
        <f>IF(OR(P223="",J223="",K223=""),"",ROUND(P223*1000/(J223*K223)*2,0)/2)</f>
        <v/>
      </c>
      <c r="T223" s="18">
        <f>IF(OR(COUNT(N223:P223)&lt;3,J223="",K223=""),"",ROUND(AVERAGE(N223:P223)*1000/(J223*K223)*2,0)/2)</f>
        <v/>
      </c>
      <c r="U223" s="18">
        <f>IF(COUNT(N223:P223)&lt;3,"",ROUND(MAX(ABS(N223-AVERAGE(N223:P223)),ABS(O223-AVERAGE(N223:P223)),ABS(P223-AVERAGE(N223:P223)))/AVERAGE(N223:P223)*100,1))</f>
        <v/>
      </c>
      <c r="V223" s="14">
        <f>IF(U223="","",IF(U223&gt;15,"A cube is &gt;15% from average: retest (see notes)","OK"))</f>
        <v/>
      </c>
      <c r="W223" s="8" t="n"/>
      <c r="X223" s="8" t="n"/>
    </row>
    <row r="224">
      <c r="A224" s="8" t="n">
        <v>220</v>
      </c>
      <c r="B224" s="8" t="n"/>
      <c r="C224" s="8" t="n"/>
      <c r="D224" s="8" t="n"/>
      <c r="E224" s="8" t="n"/>
      <c r="F224" s="9" t="n"/>
      <c r="G224" s="8" t="n"/>
      <c r="H224" s="10">
        <f>IF(OR(F224="",G224=""),"",F224+G224)</f>
        <v/>
      </c>
      <c r="I224" s="9" t="n"/>
      <c r="J224" s="8" t="n"/>
      <c r="K224" s="8" t="n"/>
      <c r="L224" s="17" t="n"/>
      <c r="M224" s="12">
        <f>IF(OR(L224="",J224="",K224=""),"",ROUND(L224*1000000000/(J224*K224*J224),0))</f>
        <v/>
      </c>
      <c r="N224" s="8" t="n"/>
      <c r="O224" s="8" t="n"/>
      <c r="P224" s="8" t="n"/>
      <c r="Q224" s="18">
        <f>IF(OR(N224="",J224="",K224=""),"",ROUND(N224*1000/(J224*K224)*2,0)/2)</f>
        <v/>
      </c>
      <c r="R224" s="18">
        <f>IF(OR(O224="",J224="",K224=""),"",ROUND(O224*1000/(J224*K224)*2,0)/2)</f>
        <v/>
      </c>
      <c r="S224" s="18">
        <f>IF(OR(P224="",J224="",K224=""),"",ROUND(P224*1000/(J224*K224)*2,0)/2)</f>
        <v/>
      </c>
      <c r="T224" s="18">
        <f>IF(OR(COUNT(N224:P224)&lt;3,J224="",K224=""),"",ROUND(AVERAGE(N224:P224)*1000/(J224*K224)*2,0)/2)</f>
        <v/>
      </c>
      <c r="U224" s="18">
        <f>IF(COUNT(N224:P224)&lt;3,"",ROUND(MAX(ABS(N224-AVERAGE(N224:P224)),ABS(O224-AVERAGE(N224:P224)),ABS(P224-AVERAGE(N224:P224)))/AVERAGE(N224:P224)*100,1))</f>
        <v/>
      </c>
      <c r="V224" s="14">
        <f>IF(U224="","",IF(U224&gt;15,"A cube is &gt;15% from average: retest (see notes)","OK"))</f>
        <v/>
      </c>
      <c r="W224" s="8" t="n"/>
      <c r="X224" s="8" t="n"/>
    </row>
    <row r="225">
      <c r="A225" s="8" t="n">
        <v>221</v>
      </c>
      <c r="B225" s="8" t="n"/>
      <c r="C225" s="8" t="n"/>
      <c r="D225" s="8" t="n"/>
      <c r="E225" s="8" t="n"/>
      <c r="F225" s="9" t="n"/>
      <c r="G225" s="8" t="n"/>
      <c r="H225" s="10">
        <f>IF(OR(F225="",G225=""),"",F225+G225)</f>
        <v/>
      </c>
      <c r="I225" s="9" t="n"/>
      <c r="J225" s="8" t="n"/>
      <c r="K225" s="8" t="n"/>
      <c r="L225" s="17" t="n"/>
      <c r="M225" s="12">
        <f>IF(OR(L225="",J225="",K225=""),"",ROUND(L225*1000000000/(J225*K225*J225),0))</f>
        <v/>
      </c>
      <c r="N225" s="8" t="n"/>
      <c r="O225" s="8" t="n"/>
      <c r="P225" s="8" t="n"/>
      <c r="Q225" s="18">
        <f>IF(OR(N225="",J225="",K225=""),"",ROUND(N225*1000/(J225*K225)*2,0)/2)</f>
        <v/>
      </c>
      <c r="R225" s="18">
        <f>IF(OR(O225="",J225="",K225=""),"",ROUND(O225*1000/(J225*K225)*2,0)/2)</f>
        <v/>
      </c>
      <c r="S225" s="18">
        <f>IF(OR(P225="",J225="",K225=""),"",ROUND(P225*1000/(J225*K225)*2,0)/2)</f>
        <v/>
      </c>
      <c r="T225" s="18">
        <f>IF(OR(COUNT(N225:P225)&lt;3,J225="",K225=""),"",ROUND(AVERAGE(N225:P225)*1000/(J225*K225)*2,0)/2)</f>
        <v/>
      </c>
      <c r="U225" s="18">
        <f>IF(COUNT(N225:P225)&lt;3,"",ROUND(MAX(ABS(N225-AVERAGE(N225:P225)),ABS(O225-AVERAGE(N225:P225)),ABS(P225-AVERAGE(N225:P225)))/AVERAGE(N225:P225)*100,1))</f>
        <v/>
      </c>
      <c r="V225" s="14">
        <f>IF(U225="","",IF(U225&gt;15,"A cube is &gt;15% from average: retest (see notes)","OK"))</f>
        <v/>
      </c>
      <c r="W225" s="8" t="n"/>
      <c r="X225" s="8" t="n"/>
    </row>
    <row r="226">
      <c r="A226" s="8" t="n">
        <v>222</v>
      </c>
      <c r="B226" s="8" t="n"/>
      <c r="C226" s="8" t="n"/>
      <c r="D226" s="8" t="n"/>
      <c r="E226" s="8" t="n"/>
      <c r="F226" s="9" t="n"/>
      <c r="G226" s="8" t="n"/>
      <c r="H226" s="10">
        <f>IF(OR(F226="",G226=""),"",F226+G226)</f>
        <v/>
      </c>
      <c r="I226" s="9" t="n"/>
      <c r="J226" s="8" t="n"/>
      <c r="K226" s="8" t="n"/>
      <c r="L226" s="17" t="n"/>
      <c r="M226" s="12">
        <f>IF(OR(L226="",J226="",K226=""),"",ROUND(L226*1000000000/(J226*K226*J226),0))</f>
        <v/>
      </c>
      <c r="N226" s="8" t="n"/>
      <c r="O226" s="8" t="n"/>
      <c r="P226" s="8" t="n"/>
      <c r="Q226" s="18">
        <f>IF(OR(N226="",J226="",K226=""),"",ROUND(N226*1000/(J226*K226)*2,0)/2)</f>
        <v/>
      </c>
      <c r="R226" s="18">
        <f>IF(OR(O226="",J226="",K226=""),"",ROUND(O226*1000/(J226*K226)*2,0)/2)</f>
        <v/>
      </c>
      <c r="S226" s="18">
        <f>IF(OR(P226="",J226="",K226=""),"",ROUND(P226*1000/(J226*K226)*2,0)/2)</f>
        <v/>
      </c>
      <c r="T226" s="18">
        <f>IF(OR(COUNT(N226:P226)&lt;3,J226="",K226=""),"",ROUND(AVERAGE(N226:P226)*1000/(J226*K226)*2,0)/2)</f>
        <v/>
      </c>
      <c r="U226" s="18">
        <f>IF(COUNT(N226:P226)&lt;3,"",ROUND(MAX(ABS(N226-AVERAGE(N226:P226)),ABS(O226-AVERAGE(N226:P226)),ABS(P226-AVERAGE(N226:P226)))/AVERAGE(N226:P226)*100,1))</f>
        <v/>
      </c>
      <c r="V226" s="14">
        <f>IF(U226="","",IF(U226&gt;15,"A cube is &gt;15% from average: retest (see notes)","OK"))</f>
        <v/>
      </c>
      <c r="W226" s="8" t="n"/>
      <c r="X226" s="8" t="n"/>
    </row>
    <row r="227">
      <c r="A227" s="8" t="n">
        <v>223</v>
      </c>
      <c r="B227" s="8" t="n"/>
      <c r="C227" s="8" t="n"/>
      <c r="D227" s="8" t="n"/>
      <c r="E227" s="8" t="n"/>
      <c r="F227" s="9" t="n"/>
      <c r="G227" s="8" t="n"/>
      <c r="H227" s="10">
        <f>IF(OR(F227="",G227=""),"",F227+G227)</f>
        <v/>
      </c>
      <c r="I227" s="9" t="n"/>
      <c r="J227" s="8" t="n"/>
      <c r="K227" s="8" t="n"/>
      <c r="L227" s="17" t="n"/>
      <c r="M227" s="12">
        <f>IF(OR(L227="",J227="",K227=""),"",ROUND(L227*1000000000/(J227*K227*J227),0))</f>
        <v/>
      </c>
      <c r="N227" s="8" t="n"/>
      <c r="O227" s="8" t="n"/>
      <c r="P227" s="8" t="n"/>
      <c r="Q227" s="18">
        <f>IF(OR(N227="",J227="",K227=""),"",ROUND(N227*1000/(J227*K227)*2,0)/2)</f>
        <v/>
      </c>
      <c r="R227" s="18">
        <f>IF(OR(O227="",J227="",K227=""),"",ROUND(O227*1000/(J227*K227)*2,0)/2)</f>
        <v/>
      </c>
      <c r="S227" s="18">
        <f>IF(OR(P227="",J227="",K227=""),"",ROUND(P227*1000/(J227*K227)*2,0)/2)</f>
        <v/>
      </c>
      <c r="T227" s="18">
        <f>IF(OR(COUNT(N227:P227)&lt;3,J227="",K227=""),"",ROUND(AVERAGE(N227:P227)*1000/(J227*K227)*2,0)/2)</f>
        <v/>
      </c>
      <c r="U227" s="18">
        <f>IF(COUNT(N227:P227)&lt;3,"",ROUND(MAX(ABS(N227-AVERAGE(N227:P227)),ABS(O227-AVERAGE(N227:P227)),ABS(P227-AVERAGE(N227:P227)))/AVERAGE(N227:P227)*100,1))</f>
        <v/>
      </c>
      <c r="V227" s="14">
        <f>IF(U227="","",IF(U227&gt;15,"A cube is &gt;15% from average: retest (see notes)","OK"))</f>
        <v/>
      </c>
      <c r="W227" s="8" t="n"/>
      <c r="X227" s="8" t="n"/>
    </row>
    <row r="228">
      <c r="A228" s="8" t="n">
        <v>224</v>
      </c>
      <c r="B228" s="8" t="n"/>
      <c r="C228" s="8" t="n"/>
      <c r="D228" s="8" t="n"/>
      <c r="E228" s="8" t="n"/>
      <c r="F228" s="9" t="n"/>
      <c r="G228" s="8" t="n"/>
      <c r="H228" s="10">
        <f>IF(OR(F228="",G228=""),"",F228+G228)</f>
        <v/>
      </c>
      <c r="I228" s="9" t="n"/>
      <c r="J228" s="8" t="n"/>
      <c r="K228" s="8" t="n"/>
      <c r="L228" s="17" t="n"/>
      <c r="M228" s="12">
        <f>IF(OR(L228="",J228="",K228=""),"",ROUND(L228*1000000000/(J228*K228*J228),0))</f>
        <v/>
      </c>
      <c r="N228" s="8" t="n"/>
      <c r="O228" s="8" t="n"/>
      <c r="P228" s="8" t="n"/>
      <c r="Q228" s="18">
        <f>IF(OR(N228="",J228="",K228=""),"",ROUND(N228*1000/(J228*K228)*2,0)/2)</f>
        <v/>
      </c>
      <c r="R228" s="18">
        <f>IF(OR(O228="",J228="",K228=""),"",ROUND(O228*1000/(J228*K228)*2,0)/2)</f>
        <v/>
      </c>
      <c r="S228" s="18">
        <f>IF(OR(P228="",J228="",K228=""),"",ROUND(P228*1000/(J228*K228)*2,0)/2)</f>
        <v/>
      </c>
      <c r="T228" s="18">
        <f>IF(OR(COUNT(N228:P228)&lt;3,J228="",K228=""),"",ROUND(AVERAGE(N228:P228)*1000/(J228*K228)*2,0)/2)</f>
        <v/>
      </c>
      <c r="U228" s="18">
        <f>IF(COUNT(N228:P228)&lt;3,"",ROUND(MAX(ABS(N228-AVERAGE(N228:P228)),ABS(O228-AVERAGE(N228:P228)),ABS(P228-AVERAGE(N228:P228)))/AVERAGE(N228:P228)*100,1))</f>
        <v/>
      </c>
      <c r="V228" s="14">
        <f>IF(U228="","",IF(U228&gt;15,"A cube is &gt;15% from average: retest (see notes)","OK"))</f>
        <v/>
      </c>
      <c r="W228" s="8" t="n"/>
      <c r="X228" s="8" t="n"/>
    </row>
    <row r="229">
      <c r="A229" s="8" t="n">
        <v>225</v>
      </c>
      <c r="B229" s="8" t="n"/>
      <c r="C229" s="8" t="n"/>
      <c r="D229" s="8" t="n"/>
      <c r="E229" s="8" t="n"/>
      <c r="F229" s="9" t="n"/>
      <c r="G229" s="8" t="n"/>
      <c r="H229" s="10">
        <f>IF(OR(F229="",G229=""),"",F229+G229)</f>
        <v/>
      </c>
      <c r="I229" s="9" t="n"/>
      <c r="J229" s="8" t="n"/>
      <c r="K229" s="8" t="n"/>
      <c r="L229" s="17" t="n"/>
      <c r="M229" s="12">
        <f>IF(OR(L229="",J229="",K229=""),"",ROUND(L229*1000000000/(J229*K229*J229),0))</f>
        <v/>
      </c>
      <c r="N229" s="8" t="n"/>
      <c r="O229" s="8" t="n"/>
      <c r="P229" s="8" t="n"/>
      <c r="Q229" s="18">
        <f>IF(OR(N229="",J229="",K229=""),"",ROUND(N229*1000/(J229*K229)*2,0)/2)</f>
        <v/>
      </c>
      <c r="R229" s="18">
        <f>IF(OR(O229="",J229="",K229=""),"",ROUND(O229*1000/(J229*K229)*2,0)/2)</f>
        <v/>
      </c>
      <c r="S229" s="18">
        <f>IF(OR(P229="",J229="",K229=""),"",ROUND(P229*1000/(J229*K229)*2,0)/2)</f>
        <v/>
      </c>
      <c r="T229" s="18">
        <f>IF(OR(COUNT(N229:P229)&lt;3,J229="",K229=""),"",ROUND(AVERAGE(N229:P229)*1000/(J229*K229)*2,0)/2)</f>
        <v/>
      </c>
      <c r="U229" s="18">
        <f>IF(COUNT(N229:P229)&lt;3,"",ROUND(MAX(ABS(N229-AVERAGE(N229:P229)),ABS(O229-AVERAGE(N229:P229)),ABS(P229-AVERAGE(N229:P229)))/AVERAGE(N229:P229)*100,1))</f>
        <v/>
      </c>
      <c r="V229" s="14">
        <f>IF(U229="","",IF(U229&gt;15,"A cube is &gt;15% from average: retest (see notes)","OK"))</f>
        <v/>
      </c>
      <c r="W229" s="8" t="n"/>
      <c r="X229" s="8" t="n"/>
    </row>
    <row r="230">
      <c r="A230" s="8" t="n">
        <v>226</v>
      </c>
      <c r="B230" s="8" t="n"/>
      <c r="C230" s="8" t="n"/>
      <c r="D230" s="8" t="n"/>
      <c r="E230" s="8" t="n"/>
      <c r="F230" s="9" t="n"/>
      <c r="G230" s="8" t="n"/>
      <c r="H230" s="10">
        <f>IF(OR(F230="",G230=""),"",F230+G230)</f>
        <v/>
      </c>
      <c r="I230" s="9" t="n"/>
      <c r="J230" s="8" t="n"/>
      <c r="K230" s="8" t="n"/>
      <c r="L230" s="17" t="n"/>
      <c r="M230" s="12">
        <f>IF(OR(L230="",J230="",K230=""),"",ROUND(L230*1000000000/(J230*K230*J230),0))</f>
        <v/>
      </c>
      <c r="N230" s="8" t="n"/>
      <c r="O230" s="8" t="n"/>
      <c r="P230" s="8" t="n"/>
      <c r="Q230" s="18">
        <f>IF(OR(N230="",J230="",K230=""),"",ROUND(N230*1000/(J230*K230)*2,0)/2)</f>
        <v/>
      </c>
      <c r="R230" s="18">
        <f>IF(OR(O230="",J230="",K230=""),"",ROUND(O230*1000/(J230*K230)*2,0)/2)</f>
        <v/>
      </c>
      <c r="S230" s="18">
        <f>IF(OR(P230="",J230="",K230=""),"",ROUND(P230*1000/(J230*K230)*2,0)/2)</f>
        <v/>
      </c>
      <c r="T230" s="18">
        <f>IF(OR(COUNT(N230:P230)&lt;3,J230="",K230=""),"",ROUND(AVERAGE(N230:P230)*1000/(J230*K230)*2,0)/2)</f>
        <v/>
      </c>
      <c r="U230" s="18">
        <f>IF(COUNT(N230:P230)&lt;3,"",ROUND(MAX(ABS(N230-AVERAGE(N230:P230)),ABS(O230-AVERAGE(N230:P230)),ABS(P230-AVERAGE(N230:P230)))/AVERAGE(N230:P230)*100,1))</f>
        <v/>
      </c>
      <c r="V230" s="14">
        <f>IF(U230="","",IF(U230&gt;15,"A cube is &gt;15% from average: retest (see notes)","OK"))</f>
        <v/>
      </c>
      <c r="W230" s="8" t="n"/>
      <c r="X230" s="8" t="n"/>
    </row>
    <row r="231">
      <c r="A231" s="8" t="n">
        <v>227</v>
      </c>
      <c r="B231" s="8" t="n"/>
      <c r="C231" s="8" t="n"/>
      <c r="D231" s="8" t="n"/>
      <c r="E231" s="8" t="n"/>
      <c r="F231" s="9" t="n"/>
      <c r="G231" s="8" t="n"/>
      <c r="H231" s="10">
        <f>IF(OR(F231="",G231=""),"",F231+G231)</f>
        <v/>
      </c>
      <c r="I231" s="9" t="n"/>
      <c r="J231" s="8" t="n"/>
      <c r="K231" s="8" t="n"/>
      <c r="L231" s="17" t="n"/>
      <c r="M231" s="12">
        <f>IF(OR(L231="",J231="",K231=""),"",ROUND(L231*1000000000/(J231*K231*J231),0))</f>
        <v/>
      </c>
      <c r="N231" s="8" t="n"/>
      <c r="O231" s="8" t="n"/>
      <c r="P231" s="8" t="n"/>
      <c r="Q231" s="18">
        <f>IF(OR(N231="",J231="",K231=""),"",ROUND(N231*1000/(J231*K231)*2,0)/2)</f>
        <v/>
      </c>
      <c r="R231" s="18">
        <f>IF(OR(O231="",J231="",K231=""),"",ROUND(O231*1000/(J231*K231)*2,0)/2)</f>
        <v/>
      </c>
      <c r="S231" s="18">
        <f>IF(OR(P231="",J231="",K231=""),"",ROUND(P231*1000/(J231*K231)*2,0)/2)</f>
        <v/>
      </c>
      <c r="T231" s="18">
        <f>IF(OR(COUNT(N231:P231)&lt;3,J231="",K231=""),"",ROUND(AVERAGE(N231:P231)*1000/(J231*K231)*2,0)/2)</f>
        <v/>
      </c>
      <c r="U231" s="18">
        <f>IF(COUNT(N231:P231)&lt;3,"",ROUND(MAX(ABS(N231-AVERAGE(N231:P231)),ABS(O231-AVERAGE(N231:P231)),ABS(P231-AVERAGE(N231:P231)))/AVERAGE(N231:P231)*100,1))</f>
        <v/>
      </c>
      <c r="V231" s="14">
        <f>IF(U231="","",IF(U231&gt;15,"A cube is &gt;15% from average: retest (see notes)","OK"))</f>
        <v/>
      </c>
      <c r="W231" s="8" t="n"/>
      <c r="X231" s="8" t="n"/>
    </row>
    <row r="232">
      <c r="A232" s="8" t="n">
        <v>228</v>
      </c>
      <c r="B232" s="8" t="n"/>
      <c r="C232" s="8" t="n"/>
      <c r="D232" s="8" t="n"/>
      <c r="E232" s="8" t="n"/>
      <c r="F232" s="9" t="n"/>
      <c r="G232" s="8" t="n"/>
      <c r="H232" s="10">
        <f>IF(OR(F232="",G232=""),"",F232+G232)</f>
        <v/>
      </c>
      <c r="I232" s="9" t="n"/>
      <c r="J232" s="8" t="n"/>
      <c r="K232" s="8" t="n"/>
      <c r="L232" s="17" t="n"/>
      <c r="M232" s="12">
        <f>IF(OR(L232="",J232="",K232=""),"",ROUND(L232*1000000000/(J232*K232*J232),0))</f>
        <v/>
      </c>
      <c r="N232" s="8" t="n"/>
      <c r="O232" s="8" t="n"/>
      <c r="P232" s="8" t="n"/>
      <c r="Q232" s="18">
        <f>IF(OR(N232="",J232="",K232=""),"",ROUND(N232*1000/(J232*K232)*2,0)/2)</f>
        <v/>
      </c>
      <c r="R232" s="18">
        <f>IF(OR(O232="",J232="",K232=""),"",ROUND(O232*1000/(J232*K232)*2,0)/2)</f>
        <v/>
      </c>
      <c r="S232" s="18">
        <f>IF(OR(P232="",J232="",K232=""),"",ROUND(P232*1000/(J232*K232)*2,0)/2)</f>
        <v/>
      </c>
      <c r="T232" s="18">
        <f>IF(OR(COUNT(N232:P232)&lt;3,J232="",K232=""),"",ROUND(AVERAGE(N232:P232)*1000/(J232*K232)*2,0)/2)</f>
        <v/>
      </c>
      <c r="U232" s="18">
        <f>IF(COUNT(N232:P232)&lt;3,"",ROUND(MAX(ABS(N232-AVERAGE(N232:P232)),ABS(O232-AVERAGE(N232:P232)),ABS(P232-AVERAGE(N232:P232)))/AVERAGE(N232:P232)*100,1))</f>
        <v/>
      </c>
      <c r="V232" s="14">
        <f>IF(U232="","",IF(U232&gt;15,"A cube is &gt;15% from average: retest (see notes)","OK"))</f>
        <v/>
      </c>
      <c r="W232" s="8" t="n"/>
      <c r="X232" s="8" t="n"/>
    </row>
    <row r="233">
      <c r="A233" s="8" t="n">
        <v>229</v>
      </c>
      <c r="B233" s="8" t="n"/>
      <c r="C233" s="8" t="n"/>
      <c r="D233" s="8" t="n"/>
      <c r="E233" s="8" t="n"/>
      <c r="F233" s="9" t="n"/>
      <c r="G233" s="8" t="n"/>
      <c r="H233" s="10">
        <f>IF(OR(F233="",G233=""),"",F233+G233)</f>
        <v/>
      </c>
      <c r="I233" s="9" t="n"/>
      <c r="J233" s="8" t="n"/>
      <c r="K233" s="8" t="n"/>
      <c r="L233" s="17" t="n"/>
      <c r="M233" s="12">
        <f>IF(OR(L233="",J233="",K233=""),"",ROUND(L233*1000000000/(J233*K233*J233),0))</f>
        <v/>
      </c>
      <c r="N233" s="8" t="n"/>
      <c r="O233" s="8" t="n"/>
      <c r="P233" s="8" t="n"/>
      <c r="Q233" s="18">
        <f>IF(OR(N233="",J233="",K233=""),"",ROUND(N233*1000/(J233*K233)*2,0)/2)</f>
        <v/>
      </c>
      <c r="R233" s="18">
        <f>IF(OR(O233="",J233="",K233=""),"",ROUND(O233*1000/(J233*K233)*2,0)/2)</f>
        <v/>
      </c>
      <c r="S233" s="18">
        <f>IF(OR(P233="",J233="",K233=""),"",ROUND(P233*1000/(J233*K233)*2,0)/2)</f>
        <v/>
      </c>
      <c r="T233" s="18">
        <f>IF(OR(COUNT(N233:P233)&lt;3,J233="",K233=""),"",ROUND(AVERAGE(N233:P233)*1000/(J233*K233)*2,0)/2)</f>
        <v/>
      </c>
      <c r="U233" s="18">
        <f>IF(COUNT(N233:P233)&lt;3,"",ROUND(MAX(ABS(N233-AVERAGE(N233:P233)),ABS(O233-AVERAGE(N233:P233)),ABS(P233-AVERAGE(N233:P233)))/AVERAGE(N233:P233)*100,1))</f>
        <v/>
      </c>
      <c r="V233" s="14">
        <f>IF(U233="","",IF(U233&gt;15,"A cube is &gt;15% from average: retest (see notes)","OK"))</f>
        <v/>
      </c>
      <c r="W233" s="8" t="n"/>
      <c r="X233" s="8" t="n"/>
    </row>
    <row r="234">
      <c r="A234" s="8" t="n">
        <v>230</v>
      </c>
      <c r="B234" s="8" t="n"/>
      <c r="C234" s="8" t="n"/>
      <c r="D234" s="8" t="n"/>
      <c r="E234" s="8" t="n"/>
      <c r="F234" s="9" t="n"/>
      <c r="G234" s="8" t="n"/>
      <c r="H234" s="10">
        <f>IF(OR(F234="",G234=""),"",F234+G234)</f>
        <v/>
      </c>
      <c r="I234" s="9" t="n"/>
      <c r="J234" s="8" t="n"/>
      <c r="K234" s="8" t="n"/>
      <c r="L234" s="17" t="n"/>
      <c r="M234" s="12">
        <f>IF(OR(L234="",J234="",K234=""),"",ROUND(L234*1000000000/(J234*K234*J234),0))</f>
        <v/>
      </c>
      <c r="N234" s="8" t="n"/>
      <c r="O234" s="8" t="n"/>
      <c r="P234" s="8" t="n"/>
      <c r="Q234" s="18">
        <f>IF(OR(N234="",J234="",K234=""),"",ROUND(N234*1000/(J234*K234)*2,0)/2)</f>
        <v/>
      </c>
      <c r="R234" s="18">
        <f>IF(OR(O234="",J234="",K234=""),"",ROUND(O234*1000/(J234*K234)*2,0)/2)</f>
        <v/>
      </c>
      <c r="S234" s="18">
        <f>IF(OR(P234="",J234="",K234=""),"",ROUND(P234*1000/(J234*K234)*2,0)/2)</f>
        <v/>
      </c>
      <c r="T234" s="18">
        <f>IF(OR(COUNT(N234:P234)&lt;3,J234="",K234=""),"",ROUND(AVERAGE(N234:P234)*1000/(J234*K234)*2,0)/2)</f>
        <v/>
      </c>
      <c r="U234" s="18">
        <f>IF(COUNT(N234:P234)&lt;3,"",ROUND(MAX(ABS(N234-AVERAGE(N234:P234)),ABS(O234-AVERAGE(N234:P234)),ABS(P234-AVERAGE(N234:P234)))/AVERAGE(N234:P234)*100,1))</f>
        <v/>
      </c>
      <c r="V234" s="14">
        <f>IF(U234="","",IF(U234&gt;15,"A cube is &gt;15% from average: retest (see notes)","OK"))</f>
        <v/>
      </c>
      <c r="W234" s="8" t="n"/>
      <c r="X234" s="8" t="n"/>
    </row>
    <row r="235">
      <c r="A235" s="8" t="n">
        <v>231</v>
      </c>
      <c r="B235" s="8" t="n"/>
      <c r="C235" s="8" t="n"/>
      <c r="D235" s="8" t="n"/>
      <c r="E235" s="8" t="n"/>
      <c r="F235" s="9" t="n"/>
      <c r="G235" s="8" t="n"/>
      <c r="H235" s="10">
        <f>IF(OR(F235="",G235=""),"",F235+G235)</f>
        <v/>
      </c>
      <c r="I235" s="9" t="n"/>
      <c r="J235" s="8" t="n"/>
      <c r="K235" s="8" t="n"/>
      <c r="L235" s="17" t="n"/>
      <c r="M235" s="12">
        <f>IF(OR(L235="",J235="",K235=""),"",ROUND(L235*1000000000/(J235*K235*J235),0))</f>
        <v/>
      </c>
      <c r="N235" s="8" t="n"/>
      <c r="O235" s="8" t="n"/>
      <c r="P235" s="8" t="n"/>
      <c r="Q235" s="18">
        <f>IF(OR(N235="",J235="",K235=""),"",ROUND(N235*1000/(J235*K235)*2,0)/2)</f>
        <v/>
      </c>
      <c r="R235" s="18">
        <f>IF(OR(O235="",J235="",K235=""),"",ROUND(O235*1000/(J235*K235)*2,0)/2)</f>
        <v/>
      </c>
      <c r="S235" s="18">
        <f>IF(OR(P235="",J235="",K235=""),"",ROUND(P235*1000/(J235*K235)*2,0)/2)</f>
        <v/>
      </c>
      <c r="T235" s="18">
        <f>IF(OR(COUNT(N235:P235)&lt;3,J235="",K235=""),"",ROUND(AVERAGE(N235:P235)*1000/(J235*K235)*2,0)/2)</f>
        <v/>
      </c>
      <c r="U235" s="18">
        <f>IF(COUNT(N235:P235)&lt;3,"",ROUND(MAX(ABS(N235-AVERAGE(N235:P235)),ABS(O235-AVERAGE(N235:P235)),ABS(P235-AVERAGE(N235:P235)))/AVERAGE(N235:P235)*100,1))</f>
        <v/>
      </c>
      <c r="V235" s="14">
        <f>IF(U235="","",IF(U235&gt;15,"A cube is &gt;15% from average: retest (see notes)","OK"))</f>
        <v/>
      </c>
      <c r="W235" s="8" t="n"/>
      <c r="X235" s="8" t="n"/>
    </row>
    <row r="236">
      <c r="A236" s="8" t="n">
        <v>232</v>
      </c>
      <c r="B236" s="8" t="n"/>
      <c r="C236" s="8" t="n"/>
      <c r="D236" s="8" t="n"/>
      <c r="E236" s="8" t="n"/>
      <c r="F236" s="9" t="n"/>
      <c r="G236" s="8" t="n"/>
      <c r="H236" s="10">
        <f>IF(OR(F236="",G236=""),"",F236+G236)</f>
        <v/>
      </c>
      <c r="I236" s="9" t="n"/>
      <c r="J236" s="8" t="n"/>
      <c r="K236" s="8" t="n"/>
      <c r="L236" s="17" t="n"/>
      <c r="M236" s="12">
        <f>IF(OR(L236="",J236="",K236=""),"",ROUND(L236*1000000000/(J236*K236*J236),0))</f>
        <v/>
      </c>
      <c r="N236" s="8" t="n"/>
      <c r="O236" s="8" t="n"/>
      <c r="P236" s="8" t="n"/>
      <c r="Q236" s="18">
        <f>IF(OR(N236="",J236="",K236=""),"",ROUND(N236*1000/(J236*K236)*2,0)/2)</f>
        <v/>
      </c>
      <c r="R236" s="18">
        <f>IF(OR(O236="",J236="",K236=""),"",ROUND(O236*1000/(J236*K236)*2,0)/2)</f>
        <v/>
      </c>
      <c r="S236" s="18">
        <f>IF(OR(P236="",J236="",K236=""),"",ROUND(P236*1000/(J236*K236)*2,0)/2)</f>
        <v/>
      </c>
      <c r="T236" s="18">
        <f>IF(OR(COUNT(N236:P236)&lt;3,J236="",K236=""),"",ROUND(AVERAGE(N236:P236)*1000/(J236*K236)*2,0)/2)</f>
        <v/>
      </c>
      <c r="U236" s="18">
        <f>IF(COUNT(N236:P236)&lt;3,"",ROUND(MAX(ABS(N236-AVERAGE(N236:P236)),ABS(O236-AVERAGE(N236:P236)),ABS(P236-AVERAGE(N236:P236)))/AVERAGE(N236:P236)*100,1))</f>
        <v/>
      </c>
      <c r="V236" s="14">
        <f>IF(U236="","",IF(U236&gt;15,"A cube is &gt;15% from average: retest (see notes)","OK"))</f>
        <v/>
      </c>
      <c r="W236" s="8" t="n"/>
      <c r="X236" s="8" t="n"/>
    </row>
    <row r="237">
      <c r="A237" s="8" t="n">
        <v>233</v>
      </c>
      <c r="B237" s="8" t="n"/>
      <c r="C237" s="8" t="n"/>
      <c r="D237" s="8" t="n"/>
      <c r="E237" s="8" t="n"/>
      <c r="F237" s="9" t="n"/>
      <c r="G237" s="8" t="n"/>
      <c r="H237" s="10">
        <f>IF(OR(F237="",G237=""),"",F237+G237)</f>
        <v/>
      </c>
      <c r="I237" s="9" t="n"/>
      <c r="J237" s="8" t="n"/>
      <c r="K237" s="8" t="n"/>
      <c r="L237" s="17" t="n"/>
      <c r="M237" s="12">
        <f>IF(OR(L237="",J237="",K237=""),"",ROUND(L237*1000000000/(J237*K237*J237),0))</f>
        <v/>
      </c>
      <c r="N237" s="8" t="n"/>
      <c r="O237" s="8" t="n"/>
      <c r="P237" s="8" t="n"/>
      <c r="Q237" s="18">
        <f>IF(OR(N237="",J237="",K237=""),"",ROUND(N237*1000/(J237*K237)*2,0)/2)</f>
        <v/>
      </c>
      <c r="R237" s="18">
        <f>IF(OR(O237="",J237="",K237=""),"",ROUND(O237*1000/(J237*K237)*2,0)/2)</f>
        <v/>
      </c>
      <c r="S237" s="18">
        <f>IF(OR(P237="",J237="",K237=""),"",ROUND(P237*1000/(J237*K237)*2,0)/2)</f>
        <v/>
      </c>
      <c r="T237" s="18">
        <f>IF(OR(COUNT(N237:P237)&lt;3,J237="",K237=""),"",ROUND(AVERAGE(N237:P237)*1000/(J237*K237)*2,0)/2)</f>
        <v/>
      </c>
      <c r="U237" s="18">
        <f>IF(COUNT(N237:P237)&lt;3,"",ROUND(MAX(ABS(N237-AVERAGE(N237:P237)),ABS(O237-AVERAGE(N237:P237)),ABS(P237-AVERAGE(N237:P237)))/AVERAGE(N237:P237)*100,1))</f>
        <v/>
      </c>
      <c r="V237" s="14">
        <f>IF(U237="","",IF(U237&gt;15,"A cube is &gt;15% from average: retest (see notes)","OK"))</f>
        <v/>
      </c>
      <c r="W237" s="8" t="n"/>
      <c r="X237" s="8" t="n"/>
    </row>
    <row r="238">
      <c r="A238" s="8" t="n">
        <v>234</v>
      </c>
      <c r="B238" s="8" t="n"/>
      <c r="C238" s="8" t="n"/>
      <c r="D238" s="8" t="n"/>
      <c r="E238" s="8" t="n"/>
      <c r="F238" s="9" t="n"/>
      <c r="G238" s="8" t="n"/>
      <c r="H238" s="10">
        <f>IF(OR(F238="",G238=""),"",F238+G238)</f>
        <v/>
      </c>
      <c r="I238" s="9" t="n"/>
      <c r="J238" s="8" t="n"/>
      <c r="K238" s="8" t="n"/>
      <c r="L238" s="17" t="n"/>
      <c r="M238" s="12">
        <f>IF(OR(L238="",J238="",K238=""),"",ROUND(L238*1000000000/(J238*K238*J238),0))</f>
        <v/>
      </c>
      <c r="N238" s="8" t="n"/>
      <c r="O238" s="8" t="n"/>
      <c r="P238" s="8" t="n"/>
      <c r="Q238" s="18">
        <f>IF(OR(N238="",J238="",K238=""),"",ROUND(N238*1000/(J238*K238)*2,0)/2)</f>
        <v/>
      </c>
      <c r="R238" s="18">
        <f>IF(OR(O238="",J238="",K238=""),"",ROUND(O238*1000/(J238*K238)*2,0)/2)</f>
        <v/>
      </c>
      <c r="S238" s="18">
        <f>IF(OR(P238="",J238="",K238=""),"",ROUND(P238*1000/(J238*K238)*2,0)/2)</f>
        <v/>
      </c>
      <c r="T238" s="18">
        <f>IF(OR(COUNT(N238:P238)&lt;3,J238="",K238=""),"",ROUND(AVERAGE(N238:P238)*1000/(J238*K238)*2,0)/2)</f>
        <v/>
      </c>
      <c r="U238" s="18">
        <f>IF(COUNT(N238:P238)&lt;3,"",ROUND(MAX(ABS(N238-AVERAGE(N238:P238)),ABS(O238-AVERAGE(N238:P238)),ABS(P238-AVERAGE(N238:P238)))/AVERAGE(N238:P238)*100,1))</f>
        <v/>
      </c>
      <c r="V238" s="14">
        <f>IF(U238="","",IF(U238&gt;15,"A cube is &gt;15% from average: retest (see notes)","OK"))</f>
        <v/>
      </c>
      <c r="W238" s="8" t="n"/>
      <c r="X238" s="8" t="n"/>
    </row>
    <row r="239">
      <c r="A239" s="8" t="n">
        <v>235</v>
      </c>
      <c r="B239" s="8" t="n"/>
      <c r="C239" s="8" t="n"/>
      <c r="D239" s="8" t="n"/>
      <c r="E239" s="8" t="n"/>
      <c r="F239" s="9" t="n"/>
      <c r="G239" s="8" t="n"/>
      <c r="H239" s="10">
        <f>IF(OR(F239="",G239=""),"",F239+G239)</f>
        <v/>
      </c>
      <c r="I239" s="9" t="n"/>
      <c r="J239" s="8" t="n"/>
      <c r="K239" s="8" t="n"/>
      <c r="L239" s="17" t="n"/>
      <c r="M239" s="12">
        <f>IF(OR(L239="",J239="",K239=""),"",ROUND(L239*1000000000/(J239*K239*J239),0))</f>
        <v/>
      </c>
      <c r="N239" s="8" t="n"/>
      <c r="O239" s="8" t="n"/>
      <c r="P239" s="8" t="n"/>
      <c r="Q239" s="18">
        <f>IF(OR(N239="",J239="",K239=""),"",ROUND(N239*1000/(J239*K239)*2,0)/2)</f>
        <v/>
      </c>
      <c r="R239" s="18">
        <f>IF(OR(O239="",J239="",K239=""),"",ROUND(O239*1000/(J239*K239)*2,0)/2)</f>
        <v/>
      </c>
      <c r="S239" s="18">
        <f>IF(OR(P239="",J239="",K239=""),"",ROUND(P239*1000/(J239*K239)*2,0)/2)</f>
        <v/>
      </c>
      <c r="T239" s="18">
        <f>IF(OR(COUNT(N239:P239)&lt;3,J239="",K239=""),"",ROUND(AVERAGE(N239:P239)*1000/(J239*K239)*2,0)/2)</f>
        <v/>
      </c>
      <c r="U239" s="18">
        <f>IF(COUNT(N239:P239)&lt;3,"",ROUND(MAX(ABS(N239-AVERAGE(N239:P239)),ABS(O239-AVERAGE(N239:P239)),ABS(P239-AVERAGE(N239:P239)))/AVERAGE(N239:P239)*100,1))</f>
        <v/>
      </c>
      <c r="V239" s="14">
        <f>IF(U239="","",IF(U239&gt;15,"A cube is &gt;15% from average: retest (see notes)","OK"))</f>
        <v/>
      </c>
      <c r="W239" s="8" t="n"/>
      <c r="X239" s="8" t="n"/>
    </row>
    <row r="240">
      <c r="A240" s="8" t="n">
        <v>236</v>
      </c>
      <c r="B240" s="8" t="n"/>
      <c r="C240" s="8" t="n"/>
      <c r="D240" s="8" t="n"/>
      <c r="E240" s="8" t="n"/>
      <c r="F240" s="9" t="n"/>
      <c r="G240" s="8" t="n"/>
      <c r="H240" s="10">
        <f>IF(OR(F240="",G240=""),"",F240+G240)</f>
        <v/>
      </c>
      <c r="I240" s="9" t="n"/>
      <c r="J240" s="8" t="n"/>
      <c r="K240" s="8" t="n"/>
      <c r="L240" s="17" t="n"/>
      <c r="M240" s="12">
        <f>IF(OR(L240="",J240="",K240=""),"",ROUND(L240*1000000000/(J240*K240*J240),0))</f>
        <v/>
      </c>
      <c r="N240" s="8" t="n"/>
      <c r="O240" s="8" t="n"/>
      <c r="P240" s="8" t="n"/>
      <c r="Q240" s="18">
        <f>IF(OR(N240="",J240="",K240=""),"",ROUND(N240*1000/(J240*K240)*2,0)/2)</f>
        <v/>
      </c>
      <c r="R240" s="18">
        <f>IF(OR(O240="",J240="",K240=""),"",ROUND(O240*1000/(J240*K240)*2,0)/2)</f>
        <v/>
      </c>
      <c r="S240" s="18">
        <f>IF(OR(P240="",J240="",K240=""),"",ROUND(P240*1000/(J240*K240)*2,0)/2)</f>
        <v/>
      </c>
      <c r="T240" s="18">
        <f>IF(OR(COUNT(N240:P240)&lt;3,J240="",K240=""),"",ROUND(AVERAGE(N240:P240)*1000/(J240*K240)*2,0)/2)</f>
        <v/>
      </c>
      <c r="U240" s="18">
        <f>IF(COUNT(N240:P240)&lt;3,"",ROUND(MAX(ABS(N240-AVERAGE(N240:P240)),ABS(O240-AVERAGE(N240:P240)),ABS(P240-AVERAGE(N240:P240)))/AVERAGE(N240:P240)*100,1))</f>
        <v/>
      </c>
      <c r="V240" s="14">
        <f>IF(U240="","",IF(U240&gt;15,"A cube is &gt;15% from average: retest (see notes)","OK"))</f>
        <v/>
      </c>
      <c r="W240" s="8" t="n"/>
      <c r="X240" s="8" t="n"/>
    </row>
    <row r="241">
      <c r="A241" s="8" t="n">
        <v>237</v>
      </c>
      <c r="B241" s="8" t="n"/>
      <c r="C241" s="8" t="n"/>
      <c r="D241" s="8" t="n"/>
      <c r="E241" s="8" t="n"/>
      <c r="F241" s="9" t="n"/>
      <c r="G241" s="8" t="n"/>
      <c r="H241" s="10">
        <f>IF(OR(F241="",G241=""),"",F241+G241)</f>
        <v/>
      </c>
      <c r="I241" s="9" t="n"/>
      <c r="J241" s="8" t="n"/>
      <c r="K241" s="8" t="n"/>
      <c r="L241" s="17" t="n"/>
      <c r="M241" s="12">
        <f>IF(OR(L241="",J241="",K241=""),"",ROUND(L241*1000000000/(J241*K241*J241),0))</f>
        <v/>
      </c>
      <c r="N241" s="8" t="n"/>
      <c r="O241" s="8" t="n"/>
      <c r="P241" s="8" t="n"/>
      <c r="Q241" s="18">
        <f>IF(OR(N241="",J241="",K241=""),"",ROUND(N241*1000/(J241*K241)*2,0)/2)</f>
        <v/>
      </c>
      <c r="R241" s="18">
        <f>IF(OR(O241="",J241="",K241=""),"",ROUND(O241*1000/(J241*K241)*2,0)/2)</f>
        <v/>
      </c>
      <c r="S241" s="18">
        <f>IF(OR(P241="",J241="",K241=""),"",ROUND(P241*1000/(J241*K241)*2,0)/2)</f>
        <v/>
      </c>
      <c r="T241" s="18">
        <f>IF(OR(COUNT(N241:P241)&lt;3,J241="",K241=""),"",ROUND(AVERAGE(N241:P241)*1000/(J241*K241)*2,0)/2)</f>
        <v/>
      </c>
      <c r="U241" s="18">
        <f>IF(COUNT(N241:P241)&lt;3,"",ROUND(MAX(ABS(N241-AVERAGE(N241:P241)),ABS(O241-AVERAGE(N241:P241)),ABS(P241-AVERAGE(N241:P241)))/AVERAGE(N241:P241)*100,1))</f>
        <v/>
      </c>
      <c r="V241" s="14">
        <f>IF(U241="","",IF(U241&gt;15,"A cube is &gt;15% from average: retest (see notes)","OK"))</f>
        <v/>
      </c>
      <c r="W241" s="8" t="n"/>
      <c r="X241" s="8" t="n"/>
    </row>
    <row r="242">
      <c r="A242" s="8" t="n">
        <v>238</v>
      </c>
      <c r="B242" s="8" t="n"/>
      <c r="C242" s="8" t="n"/>
      <c r="D242" s="8" t="n"/>
      <c r="E242" s="8" t="n"/>
      <c r="F242" s="9" t="n"/>
      <c r="G242" s="8" t="n"/>
      <c r="H242" s="10">
        <f>IF(OR(F242="",G242=""),"",F242+G242)</f>
        <v/>
      </c>
      <c r="I242" s="9" t="n"/>
      <c r="J242" s="8" t="n"/>
      <c r="K242" s="8" t="n"/>
      <c r="L242" s="17" t="n"/>
      <c r="M242" s="12">
        <f>IF(OR(L242="",J242="",K242=""),"",ROUND(L242*1000000000/(J242*K242*J242),0))</f>
        <v/>
      </c>
      <c r="N242" s="8" t="n"/>
      <c r="O242" s="8" t="n"/>
      <c r="P242" s="8" t="n"/>
      <c r="Q242" s="18">
        <f>IF(OR(N242="",J242="",K242=""),"",ROUND(N242*1000/(J242*K242)*2,0)/2)</f>
        <v/>
      </c>
      <c r="R242" s="18">
        <f>IF(OR(O242="",J242="",K242=""),"",ROUND(O242*1000/(J242*K242)*2,0)/2)</f>
        <v/>
      </c>
      <c r="S242" s="18">
        <f>IF(OR(P242="",J242="",K242=""),"",ROUND(P242*1000/(J242*K242)*2,0)/2)</f>
        <v/>
      </c>
      <c r="T242" s="18">
        <f>IF(OR(COUNT(N242:P242)&lt;3,J242="",K242=""),"",ROUND(AVERAGE(N242:P242)*1000/(J242*K242)*2,0)/2)</f>
        <v/>
      </c>
      <c r="U242" s="18">
        <f>IF(COUNT(N242:P242)&lt;3,"",ROUND(MAX(ABS(N242-AVERAGE(N242:P242)),ABS(O242-AVERAGE(N242:P242)),ABS(P242-AVERAGE(N242:P242)))/AVERAGE(N242:P242)*100,1))</f>
        <v/>
      </c>
      <c r="V242" s="14">
        <f>IF(U242="","",IF(U242&gt;15,"A cube is &gt;15% from average: retest (see notes)","OK"))</f>
        <v/>
      </c>
      <c r="W242" s="8" t="n"/>
      <c r="X242" s="8" t="n"/>
    </row>
    <row r="243">
      <c r="A243" s="8" t="n">
        <v>239</v>
      </c>
      <c r="B243" s="8" t="n"/>
      <c r="C243" s="8" t="n"/>
      <c r="D243" s="8" t="n"/>
      <c r="E243" s="8" t="n"/>
      <c r="F243" s="9" t="n"/>
      <c r="G243" s="8" t="n"/>
      <c r="H243" s="10">
        <f>IF(OR(F243="",G243=""),"",F243+G243)</f>
        <v/>
      </c>
      <c r="I243" s="9" t="n"/>
      <c r="J243" s="8" t="n"/>
      <c r="K243" s="8" t="n"/>
      <c r="L243" s="17" t="n"/>
      <c r="M243" s="12">
        <f>IF(OR(L243="",J243="",K243=""),"",ROUND(L243*1000000000/(J243*K243*J243),0))</f>
        <v/>
      </c>
      <c r="N243" s="8" t="n"/>
      <c r="O243" s="8" t="n"/>
      <c r="P243" s="8" t="n"/>
      <c r="Q243" s="18">
        <f>IF(OR(N243="",J243="",K243=""),"",ROUND(N243*1000/(J243*K243)*2,0)/2)</f>
        <v/>
      </c>
      <c r="R243" s="18">
        <f>IF(OR(O243="",J243="",K243=""),"",ROUND(O243*1000/(J243*K243)*2,0)/2)</f>
        <v/>
      </c>
      <c r="S243" s="18">
        <f>IF(OR(P243="",J243="",K243=""),"",ROUND(P243*1000/(J243*K243)*2,0)/2)</f>
        <v/>
      </c>
      <c r="T243" s="18">
        <f>IF(OR(COUNT(N243:P243)&lt;3,J243="",K243=""),"",ROUND(AVERAGE(N243:P243)*1000/(J243*K243)*2,0)/2)</f>
        <v/>
      </c>
      <c r="U243" s="18">
        <f>IF(COUNT(N243:P243)&lt;3,"",ROUND(MAX(ABS(N243-AVERAGE(N243:P243)),ABS(O243-AVERAGE(N243:P243)),ABS(P243-AVERAGE(N243:P243)))/AVERAGE(N243:P243)*100,1))</f>
        <v/>
      </c>
      <c r="V243" s="14">
        <f>IF(U243="","",IF(U243&gt;15,"A cube is &gt;15% from average: retest (see notes)","OK"))</f>
        <v/>
      </c>
      <c r="W243" s="8" t="n"/>
      <c r="X243" s="8" t="n"/>
    </row>
    <row r="244">
      <c r="A244" s="8" t="n">
        <v>240</v>
      </c>
      <c r="B244" s="8" t="n"/>
      <c r="C244" s="8" t="n"/>
      <c r="D244" s="8" t="n"/>
      <c r="E244" s="8" t="n"/>
      <c r="F244" s="9" t="n"/>
      <c r="G244" s="8" t="n"/>
      <c r="H244" s="10">
        <f>IF(OR(F244="",G244=""),"",F244+G244)</f>
        <v/>
      </c>
      <c r="I244" s="9" t="n"/>
      <c r="J244" s="8" t="n"/>
      <c r="K244" s="8" t="n"/>
      <c r="L244" s="17" t="n"/>
      <c r="M244" s="12">
        <f>IF(OR(L244="",J244="",K244=""),"",ROUND(L244*1000000000/(J244*K244*J244),0))</f>
        <v/>
      </c>
      <c r="N244" s="8" t="n"/>
      <c r="O244" s="8" t="n"/>
      <c r="P244" s="8" t="n"/>
      <c r="Q244" s="18">
        <f>IF(OR(N244="",J244="",K244=""),"",ROUND(N244*1000/(J244*K244)*2,0)/2)</f>
        <v/>
      </c>
      <c r="R244" s="18">
        <f>IF(OR(O244="",J244="",K244=""),"",ROUND(O244*1000/(J244*K244)*2,0)/2)</f>
        <v/>
      </c>
      <c r="S244" s="18">
        <f>IF(OR(P244="",J244="",K244=""),"",ROUND(P244*1000/(J244*K244)*2,0)/2)</f>
        <v/>
      </c>
      <c r="T244" s="18">
        <f>IF(OR(COUNT(N244:P244)&lt;3,J244="",K244=""),"",ROUND(AVERAGE(N244:P244)*1000/(J244*K244)*2,0)/2)</f>
        <v/>
      </c>
      <c r="U244" s="18">
        <f>IF(COUNT(N244:P244)&lt;3,"",ROUND(MAX(ABS(N244-AVERAGE(N244:P244)),ABS(O244-AVERAGE(N244:P244)),ABS(P244-AVERAGE(N244:P244)))/AVERAGE(N244:P244)*100,1))</f>
        <v/>
      </c>
      <c r="V244" s="14">
        <f>IF(U244="","",IF(U244&gt;15,"A cube is &gt;15% from average: retest (see notes)","OK"))</f>
        <v/>
      </c>
      <c r="W244" s="8" t="n"/>
      <c r="X244" s="8" t="n"/>
    </row>
    <row r="245">
      <c r="A245" s="8" t="n">
        <v>241</v>
      </c>
      <c r="B245" s="8" t="n"/>
      <c r="C245" s="8" t="n"/>
      <c r="D245" s="8" t="n"/>
      <c r="E245" s="8" t="n"/>
      <c r="F245" s="9" t="n"/>
      <c r="G245" s="8" t="n"/>
      <c r="H245" s="10">
        <f>IF(OR(F245="",G245=""),"",F245+G245)</f>
        <v/>
      </c>
      <c r="I245" s="9" t="n"/>
      <c r="J245" s="8" t="n"/>
      <c r="K245" s="8" t="n"/>
      <c r="L245" s="17" t="n"/>
      <c r="M245" s="12">
        <f>IF(OR(L245="",J245="",K245=""),"",ROUND(L245*1000000000/(J245*K245*J245),0))</f>
        <v/>
      </c>
      <c r="N245" s="8" t="n"/>
      <c r="O245" s="8" t="n"/>
      <c r="P245" s="8" t="n"/>
      <c r="Q245" s="18">
        <f>IF(OR(N245="",J245="",K245=""),"",ROUND(N245*1000/(J245*K245)*2,0)/2)</f>
        <v/>
      </c>
      <c r="R245" s="18">
        <f>IF(OR(O245="",J245="",K245=""),"",ROUND(O245*1000/(J245*K245)*2,0)/2)</f>
        <v/>
      </c>
      <c r="S245" s="18">
        <f>IF(OR(P245="",J245="",K245=""),"",ROUND(P245*1000/(J245*K245)*2,0)/2)</f>
        <v/>
      </c>
      <c r="T245" s="18">
        <f>IF(OR(COUNT(N245:P245)&lt;3,J245="",K245=""),"",ROUND(AVERAGE(N245:P245)*1000/(J245*K245)*2,0)/2)</f>
        <v/>
      </c>
      <c r="U245" s="18">
        <f>IF(COUNT(N245:P245)&lt;3,"",ROUND(MAX(ABS(N245-AVERAGE(N245:P245)),ABS(O245-AVERAGE(N245:P245)),ABS(P245-AVERAGE(N245:P245)))/AVERAGE(N245:P245)*100,1))</f>
        <v/>
      </c>
      <c r="V245" s="14">
        <f>IF(U245="","",IF(U245&gt;15,"A cube is &gt;15% from average: retest (see notes)","OK"))</f>
        <v/>
      </c>
      <c r="W245" s="8" t="n"/>
      <c r="X245" s="8" t="n"/>
    </row>
    <row r="246">
      <c r="A246" s="8" t="n">
        <v>242</v>
      </c>
      <c r="B246" s="8" t="n"/>
      <c r="C246" s="8" t="n"/>
      <c r="D246" s="8" t="n"/>
      <c r="E246" s="8" t="n"/>
      <c r="F246" s="9" t="n"/>
      <c r="G246" s="8" t="n"/>
      <c r="H246" s="10">
        <f>IF(OR(F246="",G246=""),"",F246+G246)</f>
        <v/>
      </c>
      <c r="I246" s="9" t="n"/>
      <c r="J246" s="8" t="n"/>
      <c r="K246" s="8" t="n"/>
      <c r="L246" s="17" t="n"/>
      <c r="M246" s="12">
        <f>IF(OR(L246="",J246="",K246=""),"",ROUND(L246*1000000000/(J246*K246*J246),0))</f>
        <v/>
      </c>
      <c r="N246" s="8" t="n"/>
      <c r="O246" s="8" t="n"/>
      <c r="P246" s="8" t="n"/>
      <c r="Q246" s="18">
        <f>IF(OR(N246="",J246="",K246=""),"",ROUND(N246*1000/(J246*K246)*2,0)/2)</f>
        <v/>
      </c>
      <c r="R246" s="18">
        <f>IF(OR(O246="",J246="",K246=""),"",ROUND(O246*1000/(J246*K246)*2,0)/2)</f>
        <v/>
      </c>
      <c r="S246" s="18">
        <f>IF(OR(P246="",J246="",K246=""),"",ROUND(P246*1000/(J246*K246)*2,0)/2)</f>
        <v/>
      </c>
      <c r="T246" s="18">
        <f>IF(OR(COUNT(N246:P246)&lt;3,J246="",K246=""),"",ROUND(AVERAGE(N246:P246)*1000/(J246*K246)*2,0)/2)</f>
        <v/>
      </c>
      <c r="U246" s="18">
        <f>IF(COUNT(N246:P246)&lt;3,"",ROUND(MAX(ABS(N246-AVERAGE(N246:P246)),ABS(O246-AVERAGE(N246:P246)),ABS(P246-AVERAGE(N246:P246)))/AVERAGE(N246:P246)*100,1))</f>
        <v/>
      </c>
      <c r="V246" s="14">
        <f>IF(U246="","",IF(U246&gt;15,"A cube is &gt;15% from average: retest (see notes)","OK"))</f>
        <v/>
      </c>
      <c r="W246" s="8" t="n"/>
      <c r="X246" s="8" t="n"/>
    </row>
    <row r="247">
      <c r="A247" s="8" t="n">
        <v>243</v>
      </c>
      <c r="B247" s="8" t="n"/>
      <c r="C247" s="8" t="n"/>
      <c r="D247" s="8" t="n"/>
      <c r="E247" s="8" t="n"/>
      <c r="F247" s="9" t="n"/>
      <c r="G247" s="8" t="n"/>
      <c r="H247" s="10">
        <f>IF(OR(F247="",G247=""),"",F247+G247)</f>
        <v/>
      </c>
      <c r="I247" s="9" t="n"/>
      <c r="J247" s="8" t="n"/>
      <c r="K247" s="8" t="n"/>
      <c r="L247" s="17" t="n"/>
      <c r="M247" s="12">
        <f>IF(OR(L247="",J247="",K247=""),"",ROUND(L247*1000000000/(J247*K247*J247),0))</f>
        <v/>
      </c>
      <c r="N247" s="8" t="n"/>
      <c r="O247" s="8" t="n"/>
      <c r="P247" s="8" t="n"/>
      <c r="Q247" s="18">
        <f>IF(OR(N247="",J247="",K247=""),"",ROUND(N247*1000/(J247*K247)*2,0)/2)</f>
        <v/>
      </c>
      <c r="R247" s="18">
        <f>IF(OR(O247="",J247="",K247=""),"",ROUND(O247*1000/(J247*K247)*2,0)/2)</f>
        <v/>
      </c>
      <c r="S247" s="18">
        <f>IF(OR(P247="",J247="",K247=""),"",ROUND(P247*1000/(J247*K247)*2,0)/2)</f>
        <v/>
      </c>
      <c r="T247" s="18">
        <f>IF(OR(COUNT(N247:P247)&lt;3,J247="",K247=""),"",ROUND(AVERAGE(N247:P247)*1000/(J247*K247)*2,0)/2)</f>
        <v/>
      </c>
      <c r="U247" s="18">
        <f>IF(COUNT(N247:P247)&lt;3,"",ROUND(MAX(ABS(N247-AVERAGE(N247:P247)),ABS(O247-AVERAGE(N247:P247)),ABS(P247-AVERAGE(N247:P247)))/AVERAGE(N247:P247)*100,1))</f>
        <v/>
      </c>
      <c r="V247" s="14">
        <f>IF(U247="","",IF(U247&gt;15,"A cube is &gt;15% from average: retest (see notes)","OK"))</f>
        <v/>
      </c>
      <c r="W247" s="8" t="n"/>
      <c r="X247" s="8" t="n"/>
    </row>
    <row r="248">
      <c r="A248" s="8" t="n">
        <v>244</v>
      </c>
      <c r="B248" s="8" t="n"/>
      <c r="C248" s="8" t="n"/>
      <c r="D248" s="8" t="n"/>
      <c r="E248" s="8" t="n"/>
      <c r="F248" s="9" t="n"/>
      <c r="G248" s="8" t="n"/>
      <c r="H248" s="10">
        <f>IF(OR(F248="",G248=""),"",F248+G248)</f>
        <v/>
      </c>
      <c r="I248" s="9" t="n"/>
      <c r="J248" s="8" t="n"/>
      <c r="K248" s="8" t="n"/>
      <c r="L248" s="17" t="n"/>
      <c r="M248" s="12">
        <f>IF(OR(L248="",J248="",K248=""),"",ROUND(L248*1000000000/(J248*K248*J248),0))</f>
        <v/>
      </c>
      <c r="N248" s="8" t="n"/>
      <c r="O248" s="8" t="n"/>
      <c r="P248" s="8" t="n"/>
      <c r="Q248" s="18">
        <f>IF(OR(N248="",J248="",K248=""),"",ROUND(N248*1000/(J248*K248)*2,0)/2)</f>
        <v/>
      </c>
      <c r="R248" s="18">
        <f>IF(OR(O248="",J248="",K248=""),"",ROUND(O248*1000/(J248*K248)*2,0)/2)</f>
        <v/>
      </c>
      <c r="S248" s="18">
        <f>IF(OR(P248="",J248="",K248=""),"",ROUND(P248*1000/(J248*K248)*2,0)/2)</f>
        <v/>
      </c>
      <c r="T248" s="18">
        <f>IF(OR(COUNT(N248:P248)&lt;3,J248="",K248=""),"",ROUND(AVERAGE(N248:P248)*1000/(J248*K248)*2,0)/2)</f>
        <v/>
      </c>
      <c r="U248" s="18">
        <f>IF(COUNT(N248:P248)&lt;3,"",ROUND(MAX(ABS(N248-AVERAGE(N248:P248)),ABS(O248-AVERAGE(N248:P248)),ABS(P248-AVERAGE(N248:P248)))/AVERAGE(N248:P248)*100,1))</f>
        <v/>
      </c>
      <c r="V248" s="14">
        <f>IF(U248="","",IF(U248&gt;15,"A cube is &gt;15% from average: retest (see notes)","OK"))</f>
        <v/>
      </c>
      <c r="W248" s="8" t="n"/>
      <c r="X248" s="8" t="n"/>
    </row>
    <row r="249">
      <c r="A249" s="8" t="n">
        <v>245</v>
      </c>
      <c r="B249" s="8" t="n"/>
      <c r="C249" s="8" t="n"/>
      <c r="D249" s="8" t="n"/>
      <c r="E249" s="8" t="n"/>
      <c r="F249" s="9" t="n"/>
      <c r="G249" s="8" t="n"/>
      <c r="H249" s="10">
        <f>IF(OR(F249="",G249=""),"",F249+G249)</f>
        <v/>
      </c>
      <c r="I249" s="9" t="n"/>
      <c r="J249" s="8" t="n"/>
      <c r="K249" s="8" t="n"/>
      <c r="L249" s="17" t="n"/>
      <c r="M249" s="12">
        <f>IF(OR(L249="",J249="",K249=""),"",ROUND(L249*1000000000/(J249*K249*J249),0))</f>
        <v/>
      </c>
      <c r="N249" s="8" t="n"/>
      <c r="O249" s="8" t="n"/>
      <c r="P249" s="8" t="n"/>
      <c r="Q249" s="18">
        <f>IF(OR(N249="",J249="",K249=""),"",ROUND(N249*1000/(J249*K249)*2,0)/2)</f>
        <v/>
      </c>
      <c r="R249" s="18">
        <f>IF(OR(O249="",J249="",K249=""),"",ROUND(O249*1000/(J249*K249)*2,0)/2)</f>
        <v/>
      </c>
      <c r="S249" s="18">
        <f>IF(OR(P249="",J249="",K249=""),"",ROUND(P249*1000/(J249*K249)*2,0)/2)</f>
        <v/>
      </c>
      <c r="T249" s="18">
        <f>IF(OR(COUNT(N249:P249)&lt;3,J249="",K249=""),"",ROUND(AVERAGE(N249:P249)*1000/(J249*K249)*2,0)/2)</f>
        <v/>
      </c>
      <c r="U249" s="18">
        <f>IF(COUNT(N249:P249)&lt;3,"",ROUND(MAX(ABS(N249-AVERAGE(N249:P249)),ABS(O249-AVERAGE(N249:P249)),ABS(P249-AVERAGE(N249:P249)))/AVERAGE(N249:P249)*100,1))</f>
        <v/>
      </c>
      <c r="V249" s="14">
        <f>IF(U249="","",IF(U249&gt;15,"A cube is &gt;15% from average: retest (see notes)","OK"))</f>
        <v/>
      </c>
      <c r="W249" s="8" t="n"/>
      <c r="X249" s="8" t="n"/>
    </row>
    <row r="250">
      <c r="A250" s="8" t="n">
        <v>246</v>
      </c>
      <c r="B250" s="8" t="n"/>
      <c r="C250" s="8" t="n"/>
      <c r="D250" s="8" t="n"/>
      <c r="E250" s="8" t="n"/>
      <c r="F250" s="9" t="n"/>
      <c r="G250" s="8" t="n"/>
      <c r="H250" s="10">
        <f>IF(OR(F250="",G250=""),"",F250+G250)</f>
        <v/>
      </c>
      <c r="I250" s="9" t="n"/>
      <c r="J250" s="8" t="n"/>
      <c r="K250" s="8" t="n"/>
      <c r="L250" s="17" t="n"/>
      <c r="M250" s="12">
        <f>IF(OR(L250="",J250="",K250=""),"",ROUND(L250*1000000000/(J250*K250*J250),0))</f>
        <v/>
      </c>
      <c r="N250" s="8" t="n"/>
      <c r="O250" s="8" t="n"/>
      <c r="P250" s="8" t="n"/>
      <c r="Q250" s="18">
        <f>IF(OR(N250="",J250="",K250=""),"",ROUND(N250*1000/(J250*K250)*2,0)/2)</f>
        <v/>
      </c>
      <c r="R250" s="18">
        <f>IF(OR(O250="",J250="",K250=""),"",ROUND(O250*1000/(J250*K250)*2,0)/2)</f>
        <v/>
      </c>
      <c r="S250" s="18">
        <f>IF(OR(P250="",J250="",K250=""),"",ROUND(P250*1000/(J250*K250)*2,0)/2)</f>
        <v/>
      </c>
      <c r="T250" s="18">
        <f>IF(OR(COUNT(N250:P250)&lt;3,J250="",K250=""),"",ROUND(AVERAGE(N250:P250)*1000/(J250*K250)*2,0)/2)</f>
        <v/>
      </c>
      <c r="U250" s="18">
        <f>IF(COUNT(N250:P250)&lt;3,"",ROUND(MAX(ABS(N250-AVERAGE(N250:P250)),ABS(O250-AVERAGE(N250:P250)),ABS(P250-AVERAGE(N250:P250)))/AVERAGE(N250:P250)*100,1))</f>
        <v/>
      </c>
      <c r="V250" s="14">
        <f>IF(U250="","",IF(U250&gt;15,"A cube is &gt;15% from average: retest (see notes)","OK"))</f>
        <v/>
      </c>
      <c r="W250" s="8" t="n"/>
      <c r="X250" s="8" t="n"/>
    </row>
    <row r="251">
      <c r="A251" s="8" t="n">
        <v>247</v>
      </c>
      <c r="B251" s="8" t="n"/>
      <c r="C251" s="8" t="n"/>
      <c r="D251" s="8" t="n"/>
      <c r="E251" s="8" t="n"/>
      <c r="F251" s="9" t="n"/>
      <c r="G251" s="8" t="n"/>
      <c r="H251" s="10">
        <f>IF(OR(F251="",G251=""),"",F251+G251)</f>
        <v/>
      </c>
      <c r="I251" s="9" t="n"/>
      <c r="J251" s="8" t="n"/>
      <c r="K251" s="8" t="n"/>
      <c r="L251" s="17" t="n"/>
      <c r="M251" s="12">
        <f>IF(OR(L251="",J251="",K251=""),"",ROUND(L251*1000000000/(J251*K251*J251),0))</f>
        <v/>
      </c>
      <c r="N251" s="8" t="n"/>
      <c r="O251" s="8" t="n"/>
      <c r="P251" s="8" t="n"/>
      <c r="Q251" s="18">
        <f>IF(OR(N251="",J251="",K251=""),"",ROUND(N251*1000/(J251*K251)*2,0)/2)</f>
        <v/>
      </c>
      <c r="R251" s="18">
        <f>IF(OR(O251="",J251="",K251=""),"",ROUND(O251*1000/(J251*K251)*2,0)/2)</f>
        <v/>
      </c>
      <c r="S251" s="18">
        <f>IF(OR(P251="",J251="",K251=""),"",ROUND(P251*1000/(J251*K251)*2,0)/2)</f>
        <v/>
      </c>
      <c r="T251" s="18">
        <f>IF(OR(COUNT(N251:P251)&lt;3,J251="",K251=""),"",ROUND(AVERAGE(N251:P251)*1000/(J251*K251)*2,0)/2)</f>
        <v/>
      </c>
      <c r="U251" s="18">
        <f>IF(COUNT(N251:P251)&lt;3,"",ROUND(MAX(ABS(N251-AVERAGE(N251:P251)),ABS(O251-AVERAGE(N251:P251)),ABS(P251-AVERAGE(N251:P251)))/AVERAGE(N251:P251)*100,1))</f>
        <v/>
      </c>
      <c r="V251" s="14">
        <f>IF(U251="","",IF(U251&gt;15,"A cube is &gt;15% from average: retest (see notes)","OK"))</f>
        <v/>
      </c>
      <c r="W251" s="8" t="n"/>
      <c r="X251" s="8" t="n"/>
    </row>
    <row r="252">
      <c r="A252" s="8" t="n">
        <v>248</v>
      </c>
      <c r="B252" s="8" t="n"/>
      <c r="C252" s="8" t="n"/>
      <c r="D252" s="8" t="n"/>
      <c r="E252" s="8" t="n"/>
      <c r="F252" s="9" t="n"/>
      <c r="G252" s="8" t="n"/>
      <c r="H252" s="10">
        <f>IF(OR(F252="",G252=""),"",F252+G252)</f>
        <v/>
      </c>
      <c r="I252" s="9" t="n"/>
      <c r="J252" s="8" t="n"/>
      <c r="K252" s="8" t="n"/>
      <c r="L252" s="17" t="n"/>
      <c r="M252" s="12">
        <f>IF(OR(L252="",J252="",K252=""),"",ROUND(L252*1000000000/(J252*K252*J252),0))</f>
        <v/>
      </c>
      <c r="N252" s="8" t="n"/>
      <c r="O252" s="8" t="n"/>
      <c r="P252" s="8" t="n"/>
      <c r="Q252" s="18">
        <f>IF(OR(N252="",J252="",K252=""),"",ROUND(N252*1000/(J252*K252)*2,0)/2)</f>
        <v/>
      </c>
      <c r="R252" s="18">
        <f>IF(OR(O252="",J252="",K252=""),"",ROUND(O252*1000/(J252*K252)*2,0)/2)</f>
        <v/>
      </c>
      <c r="S252" s="18">
        <f>IF(OR(P252="",J252="",K252=""),"",ROUND(P252*1000/(J252*K252)*2,0)/2)</f>
        <v/>
      </c>
      <c r="T252" s="18">
        <f>IF(OR(COUNT(N252:P252)&lt;3,J252="",K252=""),"",ROUND(AVERAGE(N252:P252)*1000/(J252*K252)*2,0)/2)</f>
        <v/>
      </c>
      <c r="U252" s="18">
        <f>IF(COUNT(N252:P252)&lt;3,"",ROUND(MAX(ABS(N252-AVERAGE(N252:P252)),ABS(O252-AVERAGE(N252:P252)),ABS(P252-AVERAGE(N252:P252)))/AVERAGE(N252:P252)*100,1))</f>
        <v/>
      </c>
      <c r="V252" s="14">
        <f>IF(U252="","",IF(U252&gt;15,"A cube is &gt;15% from average: retest (see notes)","OK"))</f>
        <v/>
      </c>
      <c r="W252" s="8" t="n"/>
      <c r="X252" s="8" t="n"/>
    </row>
    <row r="253">
      <c r="A253" s="8" t="n">
        <v>249</v>
      </c>
      <c r="B253" s="8" t="n"/>
      <c r="C253" s="8" t="n"/>
      <c r="D253" s="8" t="n"/>
      <c r="E253" s="8" t="n"/>
      <c r="F253" s="9" t="n"/>
      <c r="G253" s="8" t="n"/>
      <c r="H253" s="10">
        <f>IF(OR(F253="",G253=""),"",F253+G253)</f>
        <v/>
      </c>
      <c r="I253" s="9" t="n"/>
      <c r="J253" s="8" t="n"/>
      <c r="K253" s="8" t="n"/>
      <c r="L253" s="17" t="n"/>
      <c r="M253" s="12">
        <f>IF(OR(L253="",J253="",K253=""),"",ROUND(L253*1000000000/(J253*K253*J253),0))</f>
        <v/>
      </c>
      <c r="N253" s="8" t="n"/>
      <c r="O253" s="8" t="n"/>
      <c r="P253" s="8" t="n"/>
      <c r="Q253" s="18">
        <f>IF(OR(N253="",J253="",K253=""),"",ROUND(N253*1000/(J253*K253)*2,0)/2)</f>
        <v/>
      </c>
      <c r="R253" s="18">
        <f>IF(OR(O253="",J253="",K253=""),"",ROUND(O253*1000/(J253*K253)*2,0)/2)</f>
        <v/>
      </c>
      <c r="S253" s="18">
        <f>IF(OR(P253="",J253="",K253=""),"",ROUND(P253*1000/(J253*K253)*2,0)/2)</f>
        <v/>
      </c>
      <c r="T253" s="18">
        <f>IF(OR(COUNT(N253:P253)&lt;3,J253="",K253=""),"",ROUND(AVERAGE(N253:P253)*1000/(J253*K253)*2,0)/2)</f>
        <v/>
      </c>
      <c r="U253" s="18">
        <f>IF(COUNT(N253:P253)&lt;3,"",ROUND(MAX(ABS(N253-AVERAGE(N253:P253)),ABS(O253-AVERAGE(N253:P253)),ABS(P253-AVERAGE(N253:P253)))/AVERAGE(N253:P253)*100,1))</f>
        <v/>
      </c>
      <c r="V253" s="14">
        <f>IF(U253="","",IF(U253&gt;15,"A cube is &gt;15% from average: retest (see notes)","OK"))</f>
        <v/>
      </c>
      <c r="W253" s="8" t="n"/>
      <c r="X253" s="8" t="n"/>
    </row>
    <row r="254">
      <c r="A254" s="8" t="n">
        <v>250</v>
      </c>
      <c r="B254" s="8" t="n"/>
      <c r="C254" s="8" t="n"/>
      <c r="D254" s="8" t="n"/>
      <c r="E254" s="8" t="n"/>
      <c r="F254" s="9" t="n"/>
      <c r="G254" s="8" t="n"/>
      <c r="H254" s="10">
        <f>IF(OR(F254="",G254=""),"",F254+G254)</f>
        <v/>
      </c>
      <c r="I254" s="9" t="n"/>
      <c r="J254" s="8" t="n"/>
      <c r="K254" s="8" t="n"/>
      <c r="L254" s="17" t="n"/>
      <c r="M254" s="12">
        <f>IF(OR(L254="",J254="",K254=""),"",ROUND(L254*1000000000/(J254*K254*J254),0))</f>
        <v/>
      </c>
      <c r="N254" s="8" t="n"/>
      <c r="O254" s="8" t="n"/>
      <c r="P254" s="8" t="n"/>
      <c r="Q254" s="18">
        <f>IF(OR(N254="",J254="",K254=""),"",ROUND(N254*1000/(J254*K254)*2,0)/2)</f>
        <v/>
      </c>
      <c r="R254" s="18">
        <f>IF(OR(O254="",J254="",K254=""),"",ROUND(O254*1000/(J254*K254)*2,0)/2)</f>
        <v/>
      </c>
      <c r="S254" s="18">
        <f>IF(OR(P254="",J254="",K254=""),"",ROUND(P254*1000/(J254*K254)*2,0)/2)</f>
        <v/>
      </c>
      <c r="T254" s="18">
        <f>IF(OR(COUNT(N254:P254)&lt;3,J254="",K254=""),"",ROUND(AVERAGE(N254:P254)*1000/(J254*K254)*2,0)/2)</f>
        <v/>
      </c>
      <c r="U254" s="18">
        <f>IF(COUNT(N254:P254)&lt;3,"",ROUND(MAX(ABS(N254-AVERAGE(N254:P254)),ABS(O254-AVERAGE(N254:P254)),ABS(P254-AVERAGE(N254:P254)))/AVERAGE(N254:P254)*100,1))</f>
        <v/>
      </c>
      <c r="V254" s="14">
        <f>IF(U254="","",IF(U254&gt;15,"A cube is &gt;15% from average: retest (see notes)","OK"))</f>
        <v/>
      </c>
      <c r="W254" s="8" t="n"/>
      <c r="X254" s="8" t="n"/>
    </row>
    <row r="255">
      <c r="A255" s="8" t="n">
        <v>251</v>
      </c>
      <c r="B255" s="8" t="n"/>
      <c r="C255" s="8" t="n"/>
      <c r="D255" s="8" t="n"/>
      <c r="E255" s="8" t="n"/>
      <c r="F255" s="9" t="n"/>
      <c r="G255" s="8" t="n"/>
      <c r="H255" s="10">
        <f>IF(OR(F255="",G255=""),"",F255+G255)</f>
        <v/>
      </c>
      <c r="I255" s="9" t="n"/>
      <c r="J255" s="8" t="n"/>
      <c r="K255" s="8" t="n"/>
      <c r="L255" s="17" t="n"/>
      <c r="M255" s="12">
        <f>IF(OR(L255="",J255="",K255=""),"",ROUND(L255*1000000000/(J255*K255*J255),0))</f>
        <v/>
      </c>
      <c r="N255" s="8" t="n"/>
      <c r="O255" s="8" t="n"/>
      <c r="P255" s="8" t="n"/>
      <c r="Q255" s="18">
        <f>IF(OR(N255="",J255="",K255=""),"",ROUND(N255*1000/(J255*K255)*2,0)/2)</f>
        <v/>
      </c>
      <c r="R255" s="18">
        <f>IF(OR(O255="",J255="",K255=""),"",ROUND(O255*1000/(J255*K255)*2,0)/2)</f>
        <v/>
      </c>
      <c r="S255" s="18">
        <f>IF(OR(P255="",J255="",K255=""),"",ROUND(P255*1000/(J255*K255)*2,0)/2)</f>
        <v/>
      </c>
      <c r="T255" s="18">
        <f>IF(OR(COUNT(N255:P255)&lt;3,J255="",K255=""),"",ROUND(AVERAGE(N255:P255)*1000/(J255*K255)*2,0)/2)</f>
        <v/>
      </c>
      <c r="U255" s="18">
        <f>IF(COUNT(N255:P255)&lt;3,"",ROUND(MAX(ABS(N255-AVERAGE(N255:P255)),ABS(O255-AVERAGE(N255:P255)),ABS(P255-AVERAGE(N255:P255)))/AVERAGE(N255:P255)*100,1))</f>
        <v/>
      </c>
      <c r="V255" s="14">
        <f>IF(U255="","",IF(U255&gt;15,"A cube is &gt;15% from average: retest (see notes)","OK"))</f>
        <v/>
      </c>
      <c r="W255" s="8" t="n"/>
      <c r="X255" s="8" t="n"/>
    </row>
    <row r="256">
      <c r="A256" s="8" t="n">
        <v>252</v>
      </c>
      <c r="B256" s="8" t="n"/>
      <c r="C256" s="8" t="n"/>
      <c r="D256" s="8" t="n"/>
      <c r="E256" s="8" t="n"/>
      <c r="F256" s="9" t="n"/>
      <c r="G256" s="8" t="n"/>
      <c r="H256" s="10">
        <f>IF(OR(F256="",G256=""),"",F256+G256)</f>
        <v/>
      </c>
      <c r="I256" s="9" t="n"/>
      <c r="J256" s="8" t="n"/>
      <c r="K256" s="8" t="n"/>
      <c r="L256" s="17" t="n"/>
      <c r="M256" s="12">
        <f>IF(OR(L256="",J256="",K256=""),"",ROUND(L256*1000000000/(J256*K256*J256),0))</f>
        <v/>
      </c>
      <c r="N256" s="8" t="n"/>
      <c r="O256" s="8" t="n"/>
      <c r="P256" s="8" t="n"/>
      <c r="Q256" s="18">
        <f>IF(OR(N256="",J256="",K256=""),"",ROUND(N256*1000/(J256*K256)*2,0)/2)</f>
        <v/>
      </c>
      <c r="R256" s="18">
        <f>IF(OR(O256="",J256="",K256=""),"",ROUND(O256*1000/(J256*K256)*2,0)/2)</f>
        <v/>
      </c>
      <c r="S256" s="18">
        <f>IF(OR(P256="",J256="",K256=""),"",ROUND(P256*1000/(J256*K256)*2,0)/2)</f>
        <v/>
      </c>
      <c r="T256" s="18">
        <f>IF(OR(COUNT(N256:P256)&lt;3,J256="",K256=""),"",ROUND(AVERAGE(N256:P256)*1000/(J256*K256)*2,0)/2)</f>
        <v/>
      </c>
      <c r="U256" s="18">
        <f>IF(COUNT(N256:P256)&lt;3,"",ROUND(MAX(ABS(N256-AVERAGE(N256:P256)),ABS(O256-AVERAGE(N256:P256)),ABS(P256-AVERAGE(N256:P256)))/AVERAGE(N256:P256)*100,1))</f>
        <v/>
      </c>
      <c r="V256" s="14">
        <f>IF(U256="","",IF(U256&gt;15,"A cube is &gt;15% from average: retest (see notes)","OK"))</f>
        <v/>
      </c>
      <c r="W256" s="8" t="n"/>
      <c r="X256" s="8" t="n"/>
    </row>
    <row r="257">
      <c r="A257" s="8" t="n">
        <v>253</v>
      </c>
      <c r="B257" s="8" t="n"/>
      <c r="C257" s="8" t="n"/>
      <c r="D257" s="8" t="n"/>
      <c r="E257" s="8" t="n"/>
      <c r="F257" s="9" t="n"/>
      <c r="G257" s="8" t="n"/>
      <c r="H257" s="10">
        <f>IF(OR(F257="",G257=""),"",F257+G257)</f>
        <v/>
      </c>
      <c r="I257" s="9" t="n"/>
      <c r="J257" s="8" t="n"/>
      <c r="K257" s="8" t="n"/>
      <c r="L257" s="17" t="n"/>
      <c r="M257" s="12">
        <f>IF(OR(L257="",J257="",K257=""),"",ROUND(L257*1000000000/(J257*K257*J257),0))</f>
        <v/>
      </c>
      <c r="N257" s="8" t="n"/>
      <c r="O257" s="8" t="n"/>
      <c r="P257" s="8" t="n"/>
      <c r="Q257" s="18">
        <f>IF(OR(N257="",J257="",K257=""),"",ROUND(N257*1000/(J257*K257)*2,0)/2)</f>
        <v/>
      </c>
      <c r="R257" s="18">
        <f>IF(OR(O257="",J257="",K257=""),"",ROUND(O257*1000/(J257*K257)*2,0)/2)</f>
        <v/>
      </c>
      <c r="S257" s="18">
        <f>IF(OR(P257="",J257="",K257=""),"",ROUND(P257*1000/(J257*K257)*2,0)/2)</f>
        <v/>
      </c>
      <c r="T257" s="18">
        <f>IF(OR(COUNT(N257:P257)&lt;3,J257="",K257=""),"",ROUND(AVERAGE(N257:P257)*1000/(J257*K257)*2,0)/2)</f>
        <v/>
      </c>
      <c r="U257" s="18">
        <f>IF(COUNT(N257:P257)&lt;3,"",ROUND(MAX(ABS(N257-AVERAGE(N257:P257)),ABS(O257-AVERAGE(N257:P257)),ABS(P257-AVERAGE(N257:P257)))/AVERAGE(N257:P257)*100,1))</f>
        <v/>
      </c>
      <c r="V257" s="14">
        <f>IF(U257="","",IF(U257&gt;15,"A cube is &gt;15% from average: retest (see notes)","OK"))</f>
        <v/>
      </c>
      <c r="W257" s="8" t="n"/>
      <c r="X257" s="8" t="n"/>
    </row>
    <row r="258">
      <c r="A258" s="8" t="n">
        <v>254</v>
      </c>
      <c r="B258" s="8" t="n"/>
      <c r="C258" s="8" t="n"/>
      <c r="D258" s="8" t="n"/>
      <c r="E258" s="8" t="n"/>
      <c r="F258" s="9" t="n"/>
      <c r="G258" s="8" t="n"/>
      <c r="H258" s="10">
        <f>IF(OR(F258="",G258=""),"",F258+G258)</f>
        <v/>
      </c>
      <c r="I258" s="9" t="n"/>
      <c r="J258" s="8" t="n"/>
      <c r="K258" s="8" t="n"/>
      <c r="L258" s="17" t="n"/>
      <c r="M258" s="12">
        <f>IF(OR(L258="",J258="",K258=""),"",ROUND(L258*1000000000/(J258*K258*J258),0))</f>
        <v/>
      </c>
      <c r="N258" s="8" t="n"/>
      <c r="O258" s="8" t="n"/>
      <c r="P258" s="8" t="n"/>
      <c r="Q258" s="18">
        <f>IF(OR(N258="",J258="",K258=""),"",ROUND(N258*1000/(J258*K258)*2,0)/2)</f>
        <v/>
      </c>
      <c r="R258" s="18">
        <f>IF(OR(O258="",J258="",K258=""),"",ROUND(O258*1000/(J258*K258)*2,0)/2)</f>
        <v/>
      </c>
      <c r="S258" s="18">
        <f>IF(OR(P258="",J258="",K258=""),"",ROUND(P258*1000/(J258*K258)*2,0)/2)</f>
        <v/>
      </c>
      <c r="T258" s="18">
        <f>IF(OR(COUNT(N258:P258)&lt;3,J258="",K258=""),"",ROUND(AVERAGE(N258:P258)*1000/(J258*K258)*2,0)/2)</f>
        <v/>
      </c>
      <c r="U258" s="18">
        <f>IF(COUNT(N258:P258)&lt;3,"",ROUND(MAX(ABS(N258-AVERAGE(N258:P258)),ABS(O258-AVERAGE(N258:P258)),ABS(P258-AVERAGE(N258:P258)))/AVERAGE(N258:P258)*100,1))</f>
        <v/>
      </c>
      <c r="V258" s="14">
        <f>IF(U258="","",IF(U258&gt;15,"A cube is &gt;15% from average: retest (see notes)","OK"))</f>
        <v/>
      </c>
      <c r="W258" s="8" t="n"/>
      <c r="X258" s="8" t="n"/>
    </row>
    <row r="259">
      <c r="A259" s="8" t="n">
        <v>255</v>
      </c>
      <c r="B259" s="8" t="n"/>
      <c r="C259" s="8" t="n"/>
      <c r="D259" s="8" t="n"/>
      <c r="E259" s="8" t="n"/>
      <c r="F259" s="9" t="n"/>
      <c r="G259" s="8" t="n"/>
      <c r="H259" s="10">
        <f>IF(OR(F259="",G259=""),"",F259+G259)</f>
        <v/>
      </c>
      <c r="I259" s="9" t="n"/>
      <c r="J259" s="8" t="n"/>
      <c r="K259" s="8" t="n"/>
      <c r="L259" s="17" t="n"/>
      <c r="M259" s="12">
        <f>IF(OR(L259="",J259="",K259=""),"",ROUND(L259*1000000000/(J259*K259*J259),0))</f>
        <v/>
      </c>
      <c r="N259" s="8" t="n"/>
      <c r="O259" s="8" t="n"/>
      <c r="P259" s="8" t="n"/>
      <c r="Q259" s="18">
        <f>IF(OR(N259="",J259="",K259=""),"",ROUND(N259*1000/(J259*K259)*2,0)/2)</f>
        <v/>
      </c>
      <c r="R259" s="18">
        <f>IF(OR(O259="",J259="",K259=""),"",ROUND(O259*1000/(J259*K259)*2,0)/2)</f>
        <v/>
      </c>
      <c r="S259" s="18">
        <f>IF(OR(P259="",J259="",K259=""),"",ROUND(P259*1000/(J259*K259)*2,0)/2)</f>
        <v/>
      </c>
      <c r="T259" s="18">
        <f>IF(OR(COUNT(N259:P259)&lt;3,J259="",K259=""),"",ROUND(AVERAGE(N259:P259)*1000/(J259*K259)*2,0)/2)</f>
        <v/>
      </c>
      <c r="U259" s="18">
        <f>IF(COUNT(N259:P259)&lt;3,"",ROUND(MAX(ABS(N259-AVERAGE(N259:P259)),ABS(O259-AVERAGE(N259:P259)),ABS(P259-AVERAGE(N259:P259)))/AVERAGE(N259:P259)*100,1))</f>
        <v/>
      </c>
      <c r="V259" s="14">
        <f>IF(U259="","",IF(U259&gt;15,"A cube is &gt;15% from average: retest (see notes)","OK"))</f>
        <v/>
      </c>
      <c r="W259" s="8" t="n"/>
      <c r="X259" s="8" t="n"/>
    </row>
    <row r="260">
      <c r="A260" s="8" t="n">
        <v>256</v>
      </c>
      <c r="B260" s="8" t="n"/>
      <c r="C260" s="8" t="n"/>
      <c r="D260" s="8" t="n"/>
      <c r="E260" s="8" t="n"/>
      <c r="F260" s="9" t="n"/>
      <c r="G260" s="8" t="n"/>
      <c r="H260" s="10">
        <f>IF(OR(F260="",G260=""),"",F260+G260)</f>
        <v/>
      </c>
      <c r="I260" s="9" t="n"/>
      <c r="J260" s="8" t="n"/>
      <c r="K260" s="8" t="n"/>
      <c r="L260" s="17" t="n"/>
      <c r="M260" s="12">
        <f>IF(OR(L260="",J260="",K260=""),"",ROUND(L260*1000000000/(J260*K260*J260),0))</f>
        <v/>
      </c>
      <c r="N260" s="8" t="n"/>
      <c r="O260" s="8" t="n"/>
      <c r="P260" s="8" t="n"/>
      <c r="Q260" s="18">
        <f>IF(OR(N260="",J260="",K260=""),"",ROUND(N260*1000/(J260*K260)*2,0)/2)</f>
        <v/>
      </c>
      <c r="R260" s="18">
        <f>IF(OR(O260="",J260="",K260=""),"",ROUND(O260*1000/(J260*K260)*2,0)/2)</f>
        <v/>
      </c>
      <c r="S260" s="18">
        <f>IF(OR(P260="",J260="",K260=""),"",ROUND(P260*1000/(J260*K260)*2,0)/2)</f>
        <v/>
      </c>
      <c r="T260" s="18">
        <f>IF(OR(COUNT(N260:P260)&lt;3,J260="",K260=""),"",ROUND(AVERAGE(N260:P260)*1000/(J260*K260)*2,0)/2)</f>
        <v/>
      </c>
      <c r="U260" s="18">
        <f>IF(COUNT(N260:P260)&lt;3,"",ROUND(MAX(ABS(N260-AVERAGE(N260:P260)),ABS(O260-AVERAGE(N260:P260)),ABS(P260-AVERAGE(N260:P260)))/AVERAGE(N260:P260)*100,1))</f>
        <v/>
      </c>
      <c r="V260" s="14">
        <f>IF(U260="","",IF(U260&gt;15,"A cube is &gt;15% from average: retest (see notes)","OK"))</f>
        <v/>
      </c>
      <c r="W260" s="8" t="n"/>
      <c r="X260" s="8" t="n"/>
    </row>
    <row r="261">
      <c r="A261" s="8" t="n">
        <v>257</v>
      </c>
      <c r="B261" s="8" t="n"/>
      <c r="C261" s="8" t="n"/>
      <c r="D261" s="8" t="n"/>
      <c r="E261" s="8" t="n"/>
      <c r="F261" s="9" t="n"/>
      <c r="G261" s="8" t="n"/>
      <c r="H261" s="10">
        <f>IF(OR(F261="",G261=""),"",F261+G261)</f>
        <v/>
      </c>
      <c r="I261" s="9" t="n"/>
      <c r="J261" s="8" t="n"/>
      <c r="K261" s="8" t="n"/>
      <c r="L261" s="17" t="n"/>
      <c r="M261" s="12">
        <f>IF(OR(L261="",J261="",K261=""),"",ROUND(L261*1000000000/(J261*K261*J261),0))</f>
        <v/>
      </c>
      <c r="N261" s="8" t="n"/>
      <c r="O261" s="8" t="n"/>
      <c r="P261" s="8" t="n"/>
      <c r="Q261" s="18">
        <f>IF(OR(N261="",J261="",K261=""),"",ROUND(N261*1000/(J261*K261)*2,0)/2)</f>
        <v/>
      </c>
      <c r="R261" s="18">
        <f>IF(OR(O261="",J261="",K261=""),"",ROUND(O261*1000/(J261*K261)*2,0)/2)</f>
        <v/>
      </c>
      <c r="S261" s="18">
        <f>IF(OR(P261="",J261="",K261=""),"",ROUND(P261*1000/(J261*K261)*2,0)/2)</f>
        <v/>
      </c>
      <c r="T261" s="18">
        <f>IF(OR(COUNT(N261:P261)&lt;3,J261="",K261=""),"",ROUND(AVERAGE(N261:P261)*1000/(J261*K261)*2,0)/2)</f>
        <v/>
      </c>
      <c r="U261" s="18">
        <f>IF(COUNT(N261:P261)&lt;3,"",ROUND(MAX(ABS(N261-AVERAGE(N261:P261)),ABS(O261-AVERAGE(N261:P261)),ABS(P261-AVERAGE(N261:P261)))/AVERAGE(N261:P261)*100,1))</f>
        <v/>
      </c>
      <c r="V261" s="14">
        <f>IF(U261="","",IF(U261&gt;15,"A cube is &gt;15% from average: retest (see notes)","OK"))</f>
        <v/>
      </c>
      <c r="W261" s="8" t="n"/>
      <c r="X261" s="8" t="n"/>
    </row>
    <row r="262">
      <c r="A262" s="8" t="n">
        <v>258</v>
      </c>
      <c r="B262" s="8" t="n"/>
      <c r="C262" s="8" t="n"/>
      <c r="D262" s="8" t="n"/>
      <c r="E262" s="8" t="n"/>
      <c r="F262" s="9" t="n"/>
      <c r="G262" s="8" t="n"/>
      <c r="H262" s="10">
        <f>IF(OR(F262="",G262=""),"",F262+G262)</f>
        <v/>
      </c>
      <c r="I262" s="9" t="n"/>
      <c r="J262" s="8" t="n"/>
      <c r="K262" s="8" t="n"/>
      <c r="L262" s="17" t="n"/>
      <c r="M262" s="12">
        <f>IF(OR(L262="",J262="",K262=""),"",ROUND(L262*1000000000/(J262*K262*J262),0))</f>
        <v/>
      </c>
      <c r="N262" s="8" t="n"/>
      <c r="O262" s="8" t="n"/>
      <c r="P262" s="8" t="n"/>
      <c r="Q262" s="18">
        <f>IF(OR(N262="",J262="",K262=""),"",ROUND(N262*1000/(J262*K262)*2,0)/2)</f>
        <v/>
      </c>
      <c r="R262" s="18">
        <f>IF(OR(O262="",J262="",K262=""),"",ROUND(O262*1000/(J262*K262)*2,0)/2)</f>
        <v/>
      </c>
      <c r="S262" s="18">
        <f>IF(OR(P262="",J262="",K262=""),"",ROUND(P262*1000/(J262*K262)*2,0)/2)</f>
        <v/>
      </c>
      <c r="T262" s="18">
        <f>IF(OR(COUNT(N262:P262)&lt;3,J262="",K262=""),"",ROUND(AVERAGE(N262:P262)*1000/(J262*K262)*2,0)/2)</f>
        <v/>
      </c>
      <c r="U262" s="18">
        <f>IF(COUNT(N262:P262)&lt;3,"",ROUND(MAX(ABS(N262-AVERAGE(N262:P262)),ABS(O262-AVERAGE(N262:P262)),ABS(P262-AVERAGE(N262:P262)))/AVERAGE(N262:P262)*100,1))</f>
        <v/>
      </c>
      <c r="V262" s="14">
        <f>IF(U262="","",IF(U262&gt;15,"A cube is &gt;15% from average: retest (see notes)","OK"))</f>
        <v/>
      </c>
      <c r="W262" s="8" t="n"/>
      <c r="X262" s="8" t="n"/>
    </row>
    <row r="263">
      <c r="A263" s="8" t="n">
        <v>259</v>
      </c>
      <c r="B263" s="8" t="n"/>
      <c r="C263" s="8" t="n"/>
      <c r="D263" s="8" t="n"/>
      <c r="E263" s="8" t="n"/>
      <c r="F263" s="9" t="n"/>
      <c r="G263" s="8" t="n"/>
      <c r="H263" s="10">
        <f>IF(OR(F263="",G263=""),"",F263+G263)</f>
        <v/>
      </c>
      <c r="I263" s="9" t="n"/>
      <c r="J263" s="8" t="n"/>
      <c r="K263" s="8" t="n"/>
      <c r="L263" s="17" t="n"/>
      <c r="M263" s="12">
        <f>IF(OR(L263="",J263="",K263=""),"",ROUND(L263*1000000000/(J263*K263*J263),0))</f>
        <v/>
      </c>
      <c r="N263" s="8" t="n"/>
      <c r="O263" s="8" t="n"/>
      <c r="P263" s="8" t="n"/>
      <c r="Q263" s="18">
        <f>IF(OR(N263="",J263="",K263=""),"",ROUND(N263*1000/(J263*K263)*2,0)/2)</f>
        <v/>
      </c>
      <c r="R263" s="18">
        <f>IF(OR(O263="",J263="",K263=""),"",ROUND(O263*1000/(J263*K263)*2,0)/2)</f>
        <v/>
      </c>
      <c r="S263" s="18">
        <f>IF(OR(P263="",J263="",K263=""),"",ROUND(P263*1000/(J263*K263)*2,0)/2)</f>
        <v/>
      </c>
      <c r="T263" s="18">
        <f>IF(OR(COUNT(N263:P263)&lt;3,J263="",K263=""),"",ROUND(AVERAGE(N263:P263)*1000/(J263*K263)*2,0)/2)</f>
        <v/>
      </c>
      <c r="U263" s="18">
        <f>IF(COUNT(N263:P263)&lt;3,"",ROUND(MAX(ABS(N263-AVERAGE(N263:P263)),ABS(O263-AVERAGE(N263:P263)),ABS(P263-AVERAGE(N263:P263)))/AVERAGE(N263:P263)*100,1))</f>
        <v/>
      </c>
      <c r="V263" s="14">
        <f>IF(U263="","",IF(U263&gt;15,"A cube is &gt;15% from average: retest (see notes)","OK"))</f>
        <v/>
      </c>
      <c r="W263" s="8" t="n"/>
      <c r="X263" s="8" t="n"/>
    </row>
    <row r="264">
      <c r="A264" s="8" t="n">
        <v>260</v>
      </c>
      <c r="B264" s="8" t="n"/>
      <c r="C264" s="8" t="n"/>
      <c r="D264" s="8" t="n"/>
      <c r="E264" s="8" t="n"/>
      <c r="F264" s="9" t="n"/>
      <c r="G264" s="8" t="n"/>
      <c r="H264" s="10">
        <f>IF(OR(F264="",G264=""),"",F264+G264)</f>
        <v/>
      </c>
      <c r="I264" s="9" t="n"/>
      <c r="J264" s="8" t="n"/>
      <c r="K264" s="8" t="n"/>
      <c r="L264" s="17" t="n"/>
      <c r="M264" s="12">
        <f>IF(OR(L264="",J264="",K264=""),"",ROUND(L264*1000000000/(J264*K264*J264),0))</f>
        <v/>
      </c>
      <c r="N264" s="8" t="n"/>
      <c r="O264" s="8" t="n"/>
      <c r="P264" s="8" t="n"/>
      <c r="Q264" s="18">
        <f>IF(OR(N264="",J264="",K264=""),"",ROUND(N264*1000/(J264*K264)*2,0)/2)</f>
        <v/>
      </c>
      <c r="R264" s="18">
        <f>IF(OR(O264="",J264="",K264=""),"",ROUND(O264*1000/(J264*K264)*2,0)/2)</f>
        <v/>
      </c>
      <c r="S264" s="18">
        <f>IF(OR(P264="",J264="",K264=""),"",ROUND(P264*1000/(J264*K264)*2,0)/2)</f>
        <v/>
      </c>
      <c r="T264" s="18">
        <f>IF(OR(COUNT(N264:P264)&lt;3,J264="",K264=""),"",ROUND(AVERAGE(N264:P264)*1000/(J264*K264)*2,0)/2)</f>
        <v/>
      </c>
      <c r="U264" s="18">
        <f>IF(COUNT(N264:P264)&lt;3,"",ROUND(MAX(ABS(N264-AVERAGE(N264:P264)),ABS(O264-AVERAGE(N264:P264)),ABS(P264-AVERAGE(N264:P264)))/AVERAGE(N264:P264)*100,1))</f>
        <v/>
      </c>
      <c r="V264" s="14">
        <f>IF(U264="","",IF(U264&gt;15,"A cube is &gt;15% from average: retest (see notes)","OK"))</f>
        <v/>
      </c>
      <c r="W264" s="8" t="n"/>
      <c r="X264" s="8" t="n"/>
    </row>
    <row r="265">
      <c r="A265" s="8" t="n">
        <v>261</v>
      </c>
      <c r="B265" s="8" t="n"/>
      <c r="C265" s="8" t="n"/>
      <c r="D265" s="8" t="n"/>
      <c r="E265" s="8" t="n"/>
      <c r="F265" s="9" t="n"/>
      <c r="G265" s="8" t="n"/>
      <c r="H265" s="10">
        <f>IF(OR(F265="",G265=""),"",F265+G265)</f>
        <v/>
      </c>
      <c r="I265" s="9" t="n"/>
      <c r="J265" s="8" t="n"/>
      <c r="K265" s="8" t="n"/>
      <c r="L265" s="17" t="n"/>
      <c r="M265" s="12">
        <f>IF(OR(L265="",J265="",K265=""),"",ROUND(L265*1000000000/(J265*K265*J265),0))</f>
        <v/>
      </c>
      <c r="N265" s="8" t="n"/>
      <c r="O265" s="8" t="n"/>
      <c r="P265" s="8" t="n"/>
      <c r="Q265" s="18">
        <f>IF(OR(N265="",J265="",K265=""),"",ROUND(N265*1000/(J265*K265)*2,0)/2)</f>
        <v/>
      </c>
      <c r="R265" s="18">
        <f>IF(OR(O265="",J265="",K265=""),"",ROUND(O265*1000/(J265*K265)*2,0)/2)</f>
        <v/>
      </c>
      <c r="S265" s="18">
        <f>IF(OR(P265="",J265="",K265=""),"",ROUND(P265*1000/(J265*K265)*2,0)/2)</f>
        <v/>
      </c>
      <c r="T265" s="18">
        <f>IF(OR(COUNT(N265:P265)&lt;3,J265="",K265=""),"",ROUND(AVERAGE(N265:P265)*1000/(J265*K265)*2,0)/2)</f>
        <v/>
      </c>
      <c r="U265" s="18">
        <f>IF(COUNT(N265:P265)&lt;3,"",ROUND(MAX(ABS(N265-AVERAGE(N265:P265)),ABS(O265-AVERAGE(N265:P265)),ABS(P265-AVERAGE(N265:P265)))/AVERAGE(N265:P265)*100,1))</f>
        <v/>
      </c>
      <c r="V265" s="14">
        <f>IF(U265="","",IF(U265&gt;15,"A cube is &gt;15% from average: retest (see notes)","OK"))</f>
        <v/>
      </c>
      <c r="W265" s="8" t="n"/>
      <c r="X265" s="8" t="n"/>
    </row>
    <row r="266">
      <c r="A266" s="8" t="n">
        <v>262</v>
      </c>
      <c r="B266" s="8" t="n"/>
      <c r="C266" s="8" t="n"/>
      <c r="D266" s="8" t="n"/>
      <c r="E266" s="8" t="n"/>
      <c r="F266" s="9" t="n"/>
      <c r="G266" s="8" t="n"/>
      <c r="H266" s="10">
        <f>IF(OR(F266="",G266=""),"",F266+G266)</f>
        <v/>
      </c>
      <c r="I266" s="9" t="n"/>
      <c r="J266" s="8" t="n"/>
      <c r="K266" s="8" t="n"/>
      <c r="L266" s="17" t="n"/>
      <c r="M266" s="12">
        <f>IF(OR(L266="",J266="",K266=""),"",ROUND(L266*1000000000/(J266*K266*J266),0))</f>
        <v/>
      </c>
      <c r="N266" s="8" t="n"/>
      <c r="O266" s="8" t="n"/>
      <c r="P266" s="8" t="n"/>
      <c r="Q266" s="18">
        <f>IF(OR(N266="",J266="",K266=""),"",ROUND(N266*1000/(J266*K266)*2,0)/2)</f>
        <v/>
      </c>
      <c r="R266" s="18">
        <f>IF(OR(O266="",J266="",K266=""),"",ROUND(O266*1000/(J266*K266)*2,0)/2)</f>
        <v/>
      </c>
      <c r="S266" s="18">
        <f>IF(OR(P266="",J266="",K266=""),"",ROUND(P266*1000/(J266*K266)*2,0)/2)</f>
        <v/>
      </c>
      <c r="T266" s="18">
        <f>IF(OR(COUNT(N266:P266)&lt;3,J266="",K266=""),"",ROUND(AVERAGE(N266:P266)*1000/(J266*K266)*2,0)/2)</f>
        <v/>
      </c>
      <c r="U266" s="18">
        <f>IF(COUNT(N266:P266)&lt;3,"",ROUND(MAX(ABS(N266-AVERAGE(N266:P266)),ABS(O266-AVERAGE(N266:P266)),ABS(P266-AVERAGE(N266:P266)))/AVERAGE(N266:P266)*100,1))</f>
        <v/>
      </c>
      <c r="V266" s="14">
        <f>IF(U266="","",IF(U266&gt;15,"A cube is &gt;15% from average: retest (see notes)","OK"))</f>
        <v/>
      </c>
      <c r="W266" s="8" t="n"/>
      <c r="X266" s="8" t="n"/>
    </row>
    <row r="267">
      <c r="A267" s="8" t="n">
        <v>263</v>
      </c>
      <c r="B267" s="8" t="n"/>
      <c r="C267" s="8" t="n"/>
      <c r="D267" s="8" t="n"/>
      <c r="E267" s="8" t="n"/>
      <c r="F267" s="9" t="n"/>
      <c r="G267" s="8" t="n"/>
      <c r="H267" s="10">
        <f>IF(OR(F267="",G267=""),"",F267+G267)</f>
        <v/>
      </c>
      <c r="I267" s="9" t="n"/>
      <c r="J267" s="8" t="n"/>
      <c r="K267" s="8" t="n"/>
      <c r="L267" s="17" t="n"/>
      <c r="M267" s="12">
        <f>IF(OR(L267="",J267="",K267=""),"",ROUND(L267*1000000000/(J267*K267*J267),0))</f>
        <v/>
      </c>
      <c r="N267" s="8" t="n"/>
      <c r="O267" s="8" t="n"/>
      <c r="P267" s="8" t="n"/>
      <c r="Q267" s="18">
        <f>IF(OR(N267="",J267="",K267=""),"",ROUND(N267*1000/(J267*K267)*2,0)/2)</f>
        <v/>
      </c>
      <c r="R267" s="18">
        <f>IF(OR(O267="",J267="",K267=""),"",ROUND(O267*1000/(J267*K267)*2,0)/2)</f>
        <v/>
      </c>
      <c r="S267" s="18">
        <f>IF(OR(P267="",J267="",K267=""),"",ROUND(P267*1000/(J267*K267)*2,0)/2)</f>
        <v/>
      </c>
      <c r="T267" s="18">
        <f>IF(OR(COUNT(N267:P267)&lt;3,J267="",K267=""),"",ROUND(AVERAGE(N267:P267)*1000/(J267*K267)*2,0)/2)</f>
        <v/>
      </c>
      <c r="U267" s="18">
        <f>IF(COUNT(N267:P267)&lt;3,"",ROUND(MAX(ABS(N267-AVERAGE(N267:P267)),ABS(O267-AVERAGE(N267:P267)),ABS(P267-AVERAGE(N267:P267)))/AVERAGE(N267:P267)*100,1))</f>
        <v/>
      </c>
      <c r="V267" s="14">
        <f>IF(U267="","",IF(U267&gt;15,"A cube is &gt;15% from average: retest (see notes)","OK"))</f>
        <v/>
      </c>
      <c r="W267" s="8" t="n"/>
      <c r="X267" s="8" t="n"/>
    </row>
    <row r="268">
      <c r="A268" s="8" t="n">
        <v>264</v>
      </c>
      <c r="B268" s="8" t="n"/>
      <c r="C268" s="8" t="n"/>
      <c r="D268" s="8" t="n"/>
      <c r="E268" s="8" t="n"/>
      <c r="F268" s="9" t="n"/>
      <c r="G268" s="8" t="n"/>
      <c r="H268" s="10">
        <f>IF(OR(F268="",G268=""),"",F268+G268)</f>
        <v/>
      </c>
      <c r="I268" s="9" t="n"/>
      <c r="J268" s="8" t="n"/>
      <c r="K268" s="8" t="n"/>
      <c r="L268" s="17" t="n"/>
      <c r="M268" s="12">
        <f>IF(OR(L268="",J268="",K268=""),"",ROUND(L268*1000000000/(J268*K268*J268),0))</f>
        <v/>
      </c>
      <c r="N268" s="8" t="n"/>
      <c r="O268" s="8" t="n"/>
      <c r="P268" s="8" t="n"/>
      <c r="Q268" s="18">
        <f>IF(OR(N268="",J268="",K268=""),"",ROUND(N268*1000/(J268*K268)*2,0)/2)</f>
        <v/>
      </c>
      <c r="R268" s="18">
        <f>IF(OR(O268="",J268="",K268=""),"",ROUND(O268*1000/(J268*K268)*2,0)/2)</f>
        <v/>
      </c>
      <c r="S268" s="18">
        <f>IF(OR(P268="",J268="",K268=""),"",ROUND(P268*1000/(J268*K268)*2,0)/2)</f>
        <v/>
      </c>
      <c r="T268" s="18">
        <f>IF(OR(COUNT(N268:P268)&lt;3,J268="",K268=""),"",ROUND(AVERAGE(N268:P268)*1000/(J268*K268)*2,0)/2)</f>
        <v/>
      </c>
      <c r="U268" s="18">
        <f>IF(COUNT(N268:P268)&lt;3,"",ROUND(MAX(ABS(N268-AVERAGE(N268:P268)),ABS(O268-AVERAGE(N268:P268)),ABS(P268-AVERAGE(N268:P268)))/AVERAGE(N268:P268)*100,1))</f>
        <v/>
      </c>
      <c r="V268" s="14">
        <f>IF(U268="","",IF(U268&gt;15,"A cube is &gt;15% from average: retest (see notes)","OK"))</f>
        <v/>
      </c>
      <c r="W268" s="8" t="n"/>
      <c r="X268" s="8" t="n"/>
    </row>
    <row r="269">
      <c r="A269" s="8" t="n">
        <v>265</v>
      </c>
      <c r="B269" s="8" t="n"/>
      <c r="C269" s="8" t="n"/>
      <c r="D269" s="8" t="n"/>
      <c r="E269" s="8" t="n"/>
      <c r="F269" s="9" t="n"/>
      <c r="G269" s="8" t="n"/>
      <c r="H269" s="10">
        <f>IF(OR(F269="",G269=""),"",F269+G269)</f>
        <v/>
      </c>
      <c r="I269" s="9" t="n"/>
      <c r="J269" s="8" t="n"/>
      <c r="K269" s="8" t="n"/>
      <c r="L269" s="17" t="n"/>
      <c r="M269" s="12">
        <f>IF(OR(L269="",J269="",K269=""),"",ROUND(L269*1000000000/(J269*K269*J269),0))</f>
        <v/>
      </c>
      <c r="N269" s="8" t="n"/>
      <c r="O269" s="8" t="n"/>
      <c r="P269" s="8" t="n"/>
      <c r="Q269" s="18">
        <f>IF(OR(N269="",J269="",K269=""),"",ROUND(N269*1000/(J269*K269)*2,0)/2)</f>
        <v/>
      </c>
      <c r="R269" s="18">
        <f>IF(OR(O269="",J269="",K269=""),"",ROUND(O269*1000/(J269*K269)*2,0)/2)</f>
        <v/>
      </c>
      <c r="S269" s="18">
        <f>IF(OR(P269="",J269="",K269=""),"",ROUND(P269*1000/(J269*K269)*2,0)/2)</f>
        <v/>
      </c>
      <c r="T269" s="18">
        <f>IF(OR(COUNT(N269:P269)&lt;3,J269="",K269=""),"",ROUND(AVERAGE(N269:P269)*1000/(J269*K269)*2,0)/2)</f>
        <v/>
      </c>
      <c r="U269" s="18">
        <f>IF(COUNT(N269:P269)&lt;3,"",ROUND(MAX(ABS(N269-AVERAGE(N269:P269)),ABS(O269-AVERAGE(N269:P269)),ABS(P269-AVERAGE(N269:P269)))/AVERAGE(N269:P269)*100,1))</f>
        <v/>
      </c>
      <c r="V269" s="14">
        <f>IF(U269="","",IF(U269&gt;15,"A cube is &gt;15% from average: retest (see notes)","OK"))</f>
        <v/>
      </c>
      <c r="W269" s="8" t="n"/>
      <c r="X269" s="8" t="n"/>
    </row>
    <row r="270">
      <c r="A270" s="8" t="n">
        <v>266</v>
      </c>
      <c r="B270" s="8" t="n"/>
      <c r="C270" s="8" t="n"/>
      <c r="D270" s="8" t="n"/>
      <c r="E270" s="8" t="n"/>
      <c r="F270" s="9" t="n"/>
      <c r="G270" s="8" t="n"/>
      <c r="H270" s="10">
        <f>IF(OR(F270="",G270=""),"",F270+G270)</f>
        <v/>
      </c>
      <c r="I270" s="9" t="n"/>
      <c r="J270" s="8" t="n"/>
      <c r="K270" s="8" t="n"/>
      <c r="L270" s="17" t="n"/>
      <c r="M270" s="12">
        <f>IF(OR(L270="",J270="",K270=""),"",ROUND(L270*1000000000/(J270*K270*J270),0))</f>
        <v/>
      </c>
      <c r="N270" s="8" t="n"/>
      <c r="O270" s="8" t="n"/>
      <c r="P270" s="8" t="n"/>
      <c r="Q270" s="18">
        <f>IF(OR(N270="",J270="",K270=""),"",ROUND(N270*1000/(J270*K270)*2,0)/2)</f>
        <v/>
      </c>
      <c r="R270" s="18">
        <f>IF(OR(O270="",J270="",K270=""),"",ROUND(O270*1000/(J270*K270)*2,0)/2)</f>
        <v/>
      </c>
      <c r="S270" s="18">
        <f>IF(OR(P270="",J270="",K270=""),"",ROUND(P270*1000/(J270*K270)*2,0)/2)</f>
        <v/>
      </c>
      <c r="T270" s="18">
        <f>IF(OR(COUNT(N270:P270)&lt;3,J270="",K270=""),"",ROUND(AVERAGE(N270:P270)*1000/(J270*K270)*2,0)/2)</f>
        <v/>
      </c>
      <c r="U270" s="18">
        <f>IF(COUNT(N270:P270)&lt;3,"",ROUND(MAX(ABS(N270-AVERAGE(N270:P270)),ABS(O270-AVERAGE(N270:P270)),ABS(P270-AVERAGE(N270:P270)))/AVERAGE(N270:P270)*100,1))</f>
        <v/>
      </c>
      <c r="V270" s="14">
        <f>IF(U270="","",IF(U270&gt;15,"A cube is &gt;15% from average: retest (see notes)","OK"))</f>
        <v/>
      </c>
      <c r="W270" s="8" t="n"/>
      <c r="X270" s="8" t="n"/>
    </row>
    <row r="271">
      <c r="A271" s="8" t="n">
        <v>267</v>
      </c>
      <c r="B271" s="8" t="n"/>
      <c r="C271" s="8" t="n"/>
      <c r="D271" s="8" t="n"/>
      <c r="E271" s="8" t="n"/>
      <c r="F271" s="9" t="n"/>
      <c r="G271" s="8" t="n"/>
      <c r="H271" s="10">
        <f>IF(OR(F271="",G271=""),"",F271+G271)</f>
        <v/>
      </c>
      <c r="I271" s="9" t="n"/>
      <c r="J271" s="8" t="n"/>
      <c r="K271" s="8" t="n"/>
      <c r="L271" s="17" t="n"/>
      <c r="M271" s="12">
        <f>IF(OR(L271="",J271="",K271=""),"",ROUND(L271*1000000000/(J271*K271*J271),0))</f>
        <v/>
      </c>
      <c r="N271" s="8" t="n"/>
      <c r="O271" s="8" t="n"/>
      <c r="P271" s="8" t="n"/>
      <c r="Q271" s="18">
        <f>IF(OR(N271="",J271="",K271=""),"",ROUND(N271*1000/(J271*K271)*2,0)/2)</f>
        <v/>
      </c>
      <c r="R271" s="18">
        <f>IF(OR(O271="",J271="",K271=""),"",ROUND(O271*1000/(J271*K271)*2,0)/2)</f>
        <v/>
      </c>
      <c r="S271" s="18">
        <f>IF(OR(P271="",J271="",K271=""),"",ROUND(P271*1000/(J271*K271)*2,0)/2)</f>
        <v/>
      </c>
      <c r="T271" s="18">
        <f>IF(OR(COUNT(N271:P271)&lt;3,J271="",K271=""),"",ROUND(AVERAGE(N271:P271)*1000/(J271*K271)*2,0)/2)</f>
        <v/>
      </c>
      <c r="U271" s="18">
        <f>IF(COUNT(N271:P271)&lt;3,"",ROUND(MAX(ABS(N271-AVERAGE(N271:P271)),ABS(O271-AVERAGE(N271:P271)),ABS(P271-AVERAGE(N271:P271)))/AVERAGE(N271:P271)*100,1))</f>
        <v/>
      </c>
      <c r="V271" s="14">
        <f>IF(U271="","",IF(U271&gt;15,"A cube is &gt;15% from average: retest (see notes)","OK"))</f>
        <v/>
      </c>
      <c r="W271" s="8" t="n"/>
      <c r="X271" s="8" t="n"/>
    </row>
    <row r="272">
      <c r="A272" s="8" t="n">
        <v>268</v>
      </c>
      <c r="B272" s="8" t="n"/>
      <c r="C272" s="8" t="n"/>
      <c r="D272" s="8" t="n"/>
      <c r="E272" s="8" t="n"/>
      <c r="F272" s="9" t="n"/>
      <c r="G272" s="8" t="n"/>
      <c r="H272" s="10">
        <f>IF(OR(F272="",G272=""),"",F272+G272)</f>
        <v/>
      </c>
      <c r="I272" s="9" t="n"/>
      <c r="J272" s="8" t="n"/>
      <c r="K272" s="8" t="n"/>
      <c r="L272" s="17" t="n"/>
      <c r="M272" s="12">
        <f>IF(OR(L272="",J272="",K272=""),"",ROUND(L272*1000000000/(J272*K272*J272),0))</f>
        <v/>
      </c>
      <c r="N272" s="8" t="n"/>
      <c r="O272" s="8" t="n"/>
      <c r="P272" s="8" t="n"/>
      <c r="Q272" s="18">
        <f>IF(OR(N272="",J272="",K272=""),"",ROUND(N272*1000/(J272*K272)*2,0)/2)</f>
        <v/>
      </c>
      <c r="R272" s="18">
        <f>IF(OR(O272="",J272="",K272=""),"",ROUND(O272*1000/(J272*K272)*2,0)/2)</f>
        <v/>
      </c>
      <c r="S272" s="18">
        <f>IF(OR(P272="",J272="",K272=""),"",ROUND(P272*1000/(J272*K272)*2,0)/2)</f>
        <v/>
      </c>
      <c r="T272" s="18">
        <f>IF(OR(COUNT(N272:P272)&lt;3,J272="",K272=""),"",ROUND(AVERAGE(N272:P272)*1000/(J272*K272)*2,0)/2)</f>
        <v/>
      </c>
      <c r="U272" s="18">
        <f>IF(COUNT(N272:P272)&lt;3,"",ROUND(MAX(ABS(N272-AVERAGE(N272:P272)),ABS(O272-AVERAGE(N272:P272)),ABS(P272-AVERAGE(N272:P272)))/AVERAGE(N272:P272)*100,1))</f>
        <v/>
      </c>
      <c r="V272" s="14">
        <f>IF(U272="","",IF(U272&gt;15,"A cube is &gt;15% from average: retest (see notes)","OK"))</f>
        <v/>
      </c>
      <c r="W272" s="8" t="n"/>
      <c r="X272" s="8" t="n"/>
    </row>
    <row r="273">
      <c r="A273" s="8" t="n">
        <v>269</v>
      </c>
      <c r="B273" s="8" t="n"/>
      <c r="C273" s="8" t="n"/>
      <c r="D273" s="8" t="n"/>
      <c r="E273" s="8" t="n"/>
      <c r="F273" s="9" t="n"/>
      <c r="G273" s="8" t="n"/>
      <c r="H273" s="10">
        <f>IF(OR(F273="",G273=""),"",F273+G273)</f>
        <v/>
      </c>
      <c r="I273" s="9" t="n"/>
      <c r="J273" s="8" t="n"/>
      <c r="K273" s="8" t="n"/>
      <c r="L273" s="17" t="n"/>
      <c r="M273" s="12">
        <f>IF(OR(L273="",J273="",K273=""),"",ROUND(L273*1000000000/(J273*K273*J273),0))</f>
        <v/>
      </c>
      <c r="N273" s="8" t="n"/>
      <c r="O273" s="8" t="n"/>
      <c r="P273" s="8" t="n"/>
      <c r="Q273" s="18">
        <f>IF(OR(N273="",J273="",K273=""),"",ROUND(N273*1000/(J273*K273)*2,0)/2)</f>
        <v/>
      </c>
      <c r="R273" s="18">
        <f>IF(OR(O273="",J273="",K273=""),"",ROUND(O273*1000/(J273*K273)*2,0)/2)</f>
        <v/>
      </c>
      <c r="S273" s="18">
        <f>IF(OR(P273="",J273="",K273=""),"",ROUND(P273*1000/(J273*K273)*2,0)/2)</f>
        <v/>
      </c>
      <c r="T273" s="18">
        <f>IF(OR(COUNT(N273:P273)&lt;3,J273="",K273=""),"",ROUND(AVERAGE(N273:P273)*1000/(J273*K273)*2,0)/2)</f>
        <v/>
      </c>
      <c r="U273" s="18">
        <f>IF(COUNT(N273:P273)&lt;3,"",ROUND(MAX(ABS(N273-AVERAGE(N273:P273)),ABS(O273-AVERAGE(N273:P273)),ABS(P273-AVERAGE(N273:P273)))/AVERAGE(N273:P273)*100,1))</f>
        <v/>
      </c>
      <c r="V273" s="14">
        <f>IF(U273="","",IF(U273&gt;15,"A cube is &gt;15% from average: retest (see notes)","OK"))</f>
        <v/>
      </c>
      <c r="W273" s="8" t="n"/>
      <c r="X273" s="8" t="n"/>
    </row>
    <row r="274">
      <c r="A274" s="8" t="n">
        <v>270</v>
      </c>
      <c r="B274" s="8" t="n"/>
      <c r="C274" s="8" t="n"/>
      <c r="D274" s="8" t="n"/>
      <c r="E274" s="8" t="n"/>
      <c r="F274" s="9" t="n"/>
      <c r="G274" s="8" t="n"/>
      <c r="H274" s="10">
        <f>IF(OR(F274="",G274=""),"",F274+G274)</f>
        <v/>
      </c>
      <c r="I274" s="9" t="n"/>
      <c r="J274" s="8" t="n"/>
      <c r="K274" s="8" t="n"/>
      <c r="L274" s="17" t="n"/>
      <c r="M274" s="12">
        <f>IF(OR(L274="",J274="",K274=""),"",ROUND(L274*1000000000/(J274*K274*J274),0))</f>
        <v/>
      </c>
      <c r="N274" s="8" t="n"/>
      <c r="O274" s="8" t="n"/>
      <c r="P274" s="8" t="n"/>
      <c r="Q274" s="18">
        <f>IF(OR(N274="",J274="",K274=""),"",ROUND(N274*1000/(J274*K274)*2,0)/2)</f>
        <v/>
      </c>
      <c r="R274" s="18">
        <f>IF(OR(O274="",J274="",K274=""),"",ROUND(O274*1000/(J274*K274)*2,0)/2)</f>
        <v/>
      </c>
      <c r="S274" s="18">
        <f>IF(OR(P274="",J274="",K274=""),"",ROUND(P274*1000/(J274*K274)*2,0)/2)</f>
        <v/>
      </c>
      <c r="T274" s="18">
        <f>IF(OR(COUNT(N274:P274)&lt;3,J274="",K274=""),"",ROUND(AVERAGE(N274:P274)*1000/(J274*K274)*2,0)/2)</f>
        <v/>
      </c>
      <c r="U274" s="18">
        <f>IF(COUNT(N274:P274)&lt;3,"",ROUND(MAX(ABS(N274-AVERAGE(N274:P274)),ABS(O274-AVERAGE(N274:P274)),ABS(P274-AVERAGE(N274:P274)))/AVERAGE(N274:P274)*100,1))</f>
        <v/>
      </c>
      <c r="V274" s="14">
        <f>IF(U274="","",IF(U274&gt;15,"A cube is &gt;15% from average: retest (see notes)","OK"))</f>
        <v/>
      </c>
      <c r="W274" s="8" t="n"/>
      <c r="X274" s="8" t="n"/>
    </row>
    <row r="275">
      <c r="A275" s="8" t="n">
        <v>271</v>
      </c>
      <c r="B275" s="8" t="n"/>
      <c r="C275" s="8" t="n"/>
      <c r="D275" s="8" t="n"/>
      <c r="E275" s="8" t="n"/>
      <c r="F275" s="9" t="n"/>
      <c r="G275" s="8" t="n"/>
      <c r="H275" s="10">
        <f>IF(OR(F275="",G275=""),"",F275+G275)</f>
        <v/>
      </c>
      <c r="I275" s="9" t="n"/>
      <c r="J275" s="8" t="n"/>
      <c r="K275" s="8" t="n"/>
      <c r="L275" s="17" t="n"/>
      <c r="M275" s="12">
        <f>IF(OR(L275="",J275="",K275=""),"",ROUND(L275*1000000000/(J275*K275*J275),0))</f>
        <v/>
      </c>
      <c r="N275" s="8" t="n"/>
      <c r="O275" s="8" t="n"/>
      <c r="P275" s="8" t="n"/>
      <c r="Q275" s="18">
        <f>IF(OR(N275="",J275="",K275=""),"",ROUND(N275*1000/(J275*K275)*2,0)/2)</f>
        <v/>
      </c>
      <c r="R275" s="18">
        <f>IF(OR(O275="",J275="",K275=""),"",ROUND(O275*1000/(J275*K275)*2,0)/2)</f>
        <v/>
      </c>
      <c r="S275" s="18">
        <f>IF(OR(P275="",J275="",K275=""),"",ROUND(P275*1000/(J275*K275)*2,0)/2)</f>
        <v/>
      </c>
      <c r="T275" s="18">
        <f>IF(OR(COUNT(N275:P275)&lt;3,J275="",K275=""),"",ROUND(AVERAGE(N275:P275)*1000/(J275*K275)*2,0)/2)</f>
        <v/>
      </c>
      <c r="U275" s="18">
        <f>IF(COUNT(N275:P275)&lt;3,"",ROUND(MAX(ABS(N275-AVERAGE(N275:P275)),ABS(O275-AVERAGE(N275:P275)),ABS(P275-AVERAGE(N275:P275)))/AVERAGE(N275:P275)*100,1))</f>
        <v/>
      </c>
      <c r="V275" s="14">
        <f>IF(U275="","",IF(U275&gt;15,"A cube is &gt;15% from average: retest (see notes)","OK"))</f>
        <v/>
      </c>
      <c r="W275" s="8" t="n"/>
      <c r="X275" s="8" t="n"/>
    </row>
    <row r="276">
      <c r="A276" s="8" t="n">
        <v>272</v>
      </c>
      <c r="B276" s="8" t="n"/>
      <c r="C276" s="8" t="n"/>
      <c r="D276" s="8" t="n"/>
      <c r="E276" s="8" t="n"/>
      <c r="F276" s="9" t="n"/>
      <c r="G276" s="8" t="n"/>
      <c r="H276" s="10">
        <f>IF(OR(F276="",G276=""),"",F276+G276)</f>
        <v/>
      </c>
      <c r="I276" s="9" t="n"/>
      <c r="J276" s="8" t="n"/>
      <c r="K276" s="8" t="n"/>
      <c r="L276" s="17" t="n"/>
      <c r="M276" s="12">
        <f>IF(OR(L276="",J276="",K276=""),"",ROUND(L276*1000000000/(J276*K276*J276),0))</f>
        <v/>
      </c>
      <c r="N276" s="8" t="n"/>
      <c r="O276" s="8" t="n"/>
      <c r="P276" s="8" t="n"/>
      <c r="Q276" s="18">
        <f>IF(OR(N276="",J276="",K276=""),"",ROUND(N276*1000/(J276*K276)*2,0)/2)</f>
        <v/>
      </c>
      <c r="R276" s="18">
        <f>IF(OR(O276="",J276="",K276=""),"",ROUND(O276*1000/(J276*K276)*2,0)/2)</f>
        <v/>
      </c>
      <c r="S276" s="18">
        <f>IF(OR(P276="",J276="",K276=""),"",ROUND(P276*1000/(J276*K276)*2,0)/2)</f>
        <v/>
      </c>
      <c r="T276" s="18">
        <f>IF(OR(COUNT(N276:P276)&lt;3,J276="",K276=""),"",ROUND(AVERAGE(N276:P276)*1000/(J276*K276)*2,0)/2)</f>
        <v/>
      </c>
      <c r="U276" s="18">
        <f>IF(COUNT(N276:P276)&lt;3,"",ROUND(MAX(ABS(N276-AVERAGE(N276:P276)),ABS(O276-AVERAGE(N276:P276)),ABS(P276-AVERAGE(N276:P276)))/AVERAGE(N276:P276)*100,1))</f>
        <v/>
      </c>
      <c r="V276" s="14">
        <f>IF(U276="","",IF(U276&gt;15,"A cube is &gt;15% from average: retest (see notes)","OK"))</f>
        <v/>
      </c>
      <c r="W276" s="8" t="n"/>
      <c r="X276" s="8" t="n"/>
    </row>
    <row r="277">
      <c r="A277" s="8" t="n">
        <v>273</v>
      </c>
      <c r="B277" s="8" t="n"/>
      <c r="C277" s="8" t="n"/>
      <c r="D277" s="8" t="n"/>
      <c r="E277" s="8" t="n"/>
      <c r="F277" s="9" t="n"/>
      <c r="G277" s="8" t="n"/>
      <c r="H277" s="10">
        <f>IF(OR(F277="",G277=""),"",F277+G277)</f>
        <v/>
      </c>
      <c r="I277" s="9" t="n"/>
      <c r="J277" s="8" t="n"/>
      <c r="K277" s="8" t="n"/>
      <c r="L277" s="17" t="n"/>
      <c r="M277" s="12">
        <f>IF(OR(L277="",J277="",K277=""),"",ROUND(L277*1000000000/(J277*K277*J277),0))</f>
        <v/>
      </c>
      <c r="N277" s="8" t="n"/>
      <c r="O277" s="8" t="n"/>
      <c r="P277" s="8" t="n"/>
      <c r="Q277" s="18">
        <f>IF(OR(N277="",J277="",K277=""),"",ROUND(N277*1000/(J277*K277)*2,0)/2)</f>
        <v/>
      </c>
      <c r="R277" s="18">
        <f>IF(OR(O277="",J277="",K277=""),"",ROUND(O277*1000/(J277*K277)*2,0)/2)</f>
        <v/>
      </c>
      <c r="S277" s="18">
        <f>IF(OR(P277="",J277="",K277=""),"",ROUND(P277*1000/(J277*K277)*2,0)/2)</f>
        <v/>
      </c>
      <c r="T277" s="18">
        <f>IF(OR(COUNT(N277:P277)&lt;3,J277="",K277=""),"",ROUND(AVERAGE(N277:P277)*1000/(J277*K277)*2,0)/2)</f>
        <v/>
      </c>
      <c r="U277" s="18">
        <f>IF(COUNT(N277:P277)&lt;3,"",ROUND(MAX(ABS(N277-AVERAGE(N277:P277)),ABS(O277-AVERAGE(N277:P277)),ABS(P277-AVERAGE(N277:P277)))/AVERAGE(N277:P277)*100,1))</f>
        <v/>
      </c>
      <c r="V277" s="14">
        <f>IF(U277="","",IF(U277&gt;15,"A cube is &gt;15% from average: retest (see notes)","OK"))</f>
        <v/>
      </c>
      <c r="W277" s="8" t="n"/>
      <c r="X277" s="8" t="n"/>
    </row>
    <row r="278">
      <c r="A278" s="8" t="n">
        <v>274</v>
      </c>
      <c r="B278" s="8" t="n"/>
      <c r="C278" s="8" t="n"/>
      <c r="D278" s="8" t="n"/>
      <c r="E278" s="8" t="n"/>
      <c r="F278" s="9" t="n"/>
      <c r="G278" s="8" t="n"/>
      <c r="H278" s="10">
        <f>IF(OR(F278="",G278=""),"",F278+G278)</f>
        <v/>
      </c>
      <c r="I278" s="9" t="n"/>
      <c r="J278" s="8" t="n"/>
      <c r="K278" s="8" t="n"/>
      <c r="L278" s="17" t="n"/>
      <c r="M278" s="12">
        <f>IF(OR(L278="",J278="",K278=""),"",ROUND(L278*1000000000/(J278*K278*J278),0))</f>
        <v/>
      </c>
      <c r="N278" s="8" t="n"/>
      <c r="O278" s="8" t="n"/>
      <c r="P278" s="8" t="n"/>
      <c r="Q278" s="18">
        <f>IF(OR(N278="",J278="",K278=""),"",ROUND(N278*1000/(J278*K278)*2,0)/2)</f>
        <v/>
      </c>
      <c r="R278" s="18">
        <f>IF(OR(O278="",J278="",K278=""),"",ROUND(O278*1000/(J278*K278)*2,0)/2)</f>
        <v/>
      </c>
      <c r="S278" s="18">
        <f>IF(OR(P278="",J278="",K278=""),"",ROUND(P278*1000/(J278*K278)*2,0)/2)</f>
        <v/>
      </c>
      <c r="T278" s="18">
        <f>IF(OR(COUNT(N278:P278)&lt;3,J278="",K278=""),"",ROUND(AVERAGE(N278:P278)*1000/(J278*K278)*2,0)/2)</f>
        <v/>
      </c>
      <c r="U278" s="18">
        <f>IF(COUNT(N278:P278)&lt;3,"",ROUND(MAX(ABS(N278-AVERAGE(N278:P278)),ABS(O278-AVERAGE(N278:P278)),ABS(P278-AVERAGE(N278:P278)))/AVERAGE(N278:P278)*100,1))</f>
        <v/>
      </c>
      <c r="V278" s="14">
        <f>IF(U278="","",IF(U278&gt;15,"A cube is &gt;15% from average: retest (see notes)","OK"))</f>
        <v/>
      </c>
      <c r="W278" s="8" t="n"/>
      <c r="X278" s="8" t="n"/>
    </row>
    <row r="279">
      <c r="A279" s="8" t="n">
        <v>275</v>
      </c>
      <c r="B279" s="8" t="n"/>
      <c r="C279" s="8" t="n"/>
      <c r="D279" s="8" t="n"/>
      <c r="E279" s="8" t="n"/>
      <c r="F279" s="9" t="n"/>
      <c r="G279" s="8" t="n"/>
      <c r="H279" s="10">
        <f>IF(OR(F279="",G279=""),"",F279+G279)</f>
        <v/>
      </c>
      <c r="I279" s="9" t="n"/>
      <c r="J279" s="8" t="n"/>
      <c r="K279" s="8" t="n"/>
      <c r="L279" s="17" t="n"/>
      <c r="M279" s="12">
        <f>IF(OR(L279="",J279="",K279=""),"",ROUND(L279*1000000000/(J279*K279*J279),0))</f>
        <v/>
      </c>
      <c r="N279" s="8" t="n"/>
      <c r="O279" s="8" t="n"/>
      <c r="P279" s="8" t="n"/>
      <c r="Q279" s="18">
        <f>IF(OR(N279="",J279="",K279=""),"",ROUND(N279*1000/(J279*K279)*2,0)/2)</f>
        <v/>
      </c>
      <c r="R279" s="18">
        <f>IF(OR(O279="",J279="",K279=""),"",ROUND(O279*1000/(J279*K279)*2,0)/2)</f>
        <v/>
      </c>
      <c r="S279" s="18">
        <f>IF(OR(P279="",J279="",K279=""),"",ROUND(P279*1000/(J279*K279)*2,0)/2)</f>
        <v/>
      </c>
      <c r="T279" s="18">
        <f>IF(OR(COUNT(N279:P279)&lt;3,J279="",K279=""),"",ROUND(AVERAGE(N279:P279)*1000/(J279*K279)*2,0)/2)</f>
        <v/>
      </c>
      <c r="U279" s="18">
        <f>IF(COUNT(N279:P279)&lt;3,"",ROUND(MAX(ABS(N279-AVERAGE(N279:P279)),ABS(O279-AVERAGE(N279:P279)),ABS(P279-AVERAGE(N279:P279)))/AVERAGE(N279:P279)*100,1))</f>
        <v/>
      </c>
      <c r="V279" s="14">
        <f>IF(U279="","",IF(U279&gt;15,"A cube is &gt;15% from average: retest (see notes)","OK"))</f>
        <v/>
      </c>
      <c r="W279" s="8" t="n"/>
      <c r="X279" s="8" t="n"/>
    </row>
    <row r="280">
      <c r="A280" s="8" t="n">
        <v>276</v>
      </c>
      <c r="B280" s="8" t="n"/>
      <c r="C280" s="8" t="n"/>
      <c r="D280" s="8" t="n"/>
      <c r="E280" s="8" t="n"/>
      <c r="F280" s="9" t="n"/>
      <c r="G280" s="8" t="n"/>
      <c r="H280" s="10">
        <f>IF(OR(F280="",G280=""),"",F280+G280)</f>
        <v/>
      </c>
      <c r="I280" s="9" t="n"/>
      <c r="J280" s="8" t="n"/>
      <c r="K280" s="8" t="n"/>
      <c r="L280" s="17" t="n"/>
      <c r="M280" s="12">
        <f>IF(OR(L280="",J280="",K280=""),"",ROUND(L280*1000000000/(J280*K280*J280),0))</f>
        <v/>
      </c>
      <c r="N280" s="8" t="n"/>
      <c r="O280" s="8" t="n"/>
      <c r="P280" s="8" t="n"/>
      <c r="Q280" s="18">
        <f>IF(OR(N280="",J280="",K280=""),"",ROUND(N280*1000/(J280*K280)*2,0)/2)</f>
        <v/>
      </c>
      <c r="R280" s="18">
        <f>IF(OR(O280="",J280="",K280=""),"",ROUND(O280*1000/(J280*K280)*2,0)/2)</f>
        <v/>
      </c>
      <c r="S280" s="18">
        <f>IF(OR(P280="",J280="",K280=""),"",ROUND(P280*1000/(J280*K280)*2,0)/2)</f>
        <v/>
      </c>
      <c r="T280" s="18">
        <f>IF(OR(COUNT(N280:P280)&lt;3,J280="",K280=""),"",ROUND(AVERAGE(N280:P280)*1000/(J280*K280)*2,0)/2)</f>
        <v/>
      </c>
      <c r="U280" s="18">
        <f>IF(COUNT(N280:P280)&lt;3,"",ROUND(MAX(ABS(N280-AVERAGE(N280:P280)),ABS(O280-AVERAGE(N280:P280)),ABS(P280-AVERAGE(N280:P280)))/AVERAGE(N280:P280)*100,1))</f>
        <v/>
      </c>
      <c r="V280" s="14">
        <f>IF(U280="","",IF(U280&gt;15,"A cube is &gt;15% from average: retest (see notes)","OK"))</f>
        <v/>
      </c>
      <c r="W280" s="8" t="n"/>
      <c r="X280" s="8" t="n"/>
    </row>
    <row r="281">
      <c r="A281" s="8" t="n">
        <v>277</v>
      </c>
      <c r="B281" s="8" t="n"/>
      <c r="C281" s="8" t="n"/>
      <c r="D281" s="8" t="n"/>
      <c r="E281" s="8" t="n"/>
      <c r="F281" s="9" t="n"/>
      <c r="G281" s="8" t="n"/>
      <c r="H281" s="10">
        <f>IF(OR(F281="",G281=""),"",F281+G281)</f>
        <v/>
      </c>
      <c r="I281" s="9" t="n"/>
      <c r="J281" s="8" t="n"/>
      <c r="K281" s="8" t="n"/>
      <c r="L281" s="17" t="n"/>
      <c r="M281" s="12">
        <f>IF(OR(L281="",J281="",K281=""),"",ROUND(L281*1000000000/(J281*K281*J281),0))</f>
        <v/>
      </c>
      <c r="N281" s="8" t="n"/>
      <c r="O281" s="8" t="n"/>
      <c r="P281" s="8" t="n"/>
      <c r="Q281" s="18">
        <f>IF(OR(N281="",J281="",K281=""),"",ROUND(N281*1000/(J281*K281)*2,0)/2)</f>
        <v/>
      </c>
      <c r="R281" s="18">
        <f>IF(OR(O281="",J281="",K281=""),"",ROUND(O281*1000/(J281*K281)*2,0)/2)</f>
        <v/>
      </c>
      <c r="S281" s="18">
        <f>IF(OR(P281="",J281="",K281=""),"",ROUND(P281*1000/(J281*K281)*2,0)/2)</f>
        <v/>
      </c>
      <c r="T281" s="18">
        <f>IF(OR(COUNT(N281:P281)&lt;3,J281="",K281=""),"",ROUND(AVERAGE(N281:P281)*1000/(J281*K281)*2,0)/2)</f>
        <v/>
      </c>
      <c r="U281" s="18">
        <f>IF(COUNT(N281:P281)&lt;3,"",ROUND(MAX(ABS(N281-AVERAGE(N281:P281)),ABS(O281-AVERAGE(N281:P281)),ABS(P281-AVERAGE(N281:P281)))/AVERAGE(N281:P281)*100,1))</f>
        <v/>
      </c>
      <c r="V281" s="14">
        <f>IF(U281="","",IF(U281&gt;15,"A cube is &gt;15% from average: retest (see notes)","OK"))</f>
        <v/>
      </c>
      <c r="W281" s="8" t="n"/>
      <c r="X281" s="8" t="n"/>
    </row>
    <row r="282">
      <c r="A282" s="8" t="n">
        <v>278</v>
      </c>
      <c r="B282" s="8" t="n"/>
      <c r="C282" s="8" t="n"/>
      <c r="D282" s="8" t="n"/>
      <c r="E282" s="8" t="n"/>
      <c r="F282" s="9" t="n"/>
      <c r="G282" s="8" t="n"/>
      <c r="H282" s="10">
        <f>IF(OR(F282="",G282=""),"",F282+G282)</f>
        <v/>
      </c>
      <c r="I282" s="9" t="n"/>
      <c r="J282" s="8" t="n"/>
      <c r="K282" s="8" t="n"/>
      <c r="L282" s="17" t="n"/>
      <c r="M282" s="12">
        <f>IF(OR(L282="",J282="",K282=""),"",ROUND(L282*1000000000/(J282*K282*J282),0))</f>
        <v/>
      </c>
      <c r="N282" s="8" t="n"/>
      <c r="O282" s="8" t="n"/>
      <c r="P282" s="8" t="n"/>
      <c r="Q282" s="18">
        <f>IF(OR(N282="",J282="",K282=""),"",ROUND(N282*1000/(J282*K282)*2,0)/2)</f>
        <v/>
      </c>
      <c r="R282" s="18">
        <f>IF(OR(O282="",J282="",K282=""),"",ROUND(O282*1000/(J282*K282)*2,0)/2)</f>
        <v/>
      </c>
      <c r="S282" s="18">
        <f>IF(OR(P282="",J282="",K282=""),"",ROUND(P282*1000/(J282*K282)*2,0)/2)</f>
        <v/>
      </c>
      <c r="T282" s="18">
        <f>IF(OR(COUNT(N282:P282)&lt;3,J282="",K282=""),"",ROUND(AVERAGE(N282:P282)*1000/(J282*K282)*2,0)/2)</f>
        <v/>
      </c>
      <c r="U282" s="18">
        <f>IF(COUNT(N282:P282)&lt;3,"",ROUND(MAX(ABS(N282-AVERAGE(N282:P282)),ABS(O282-AVERAGE(N282:P282)),ABS(P282-AVERAGE(N282:P282)))/AVERAGE(N282:P282)*100,1))</f>
        <v/>
      </c>
      <c r="V282" s="14">
        <f>IF(U282="","",IF(U282&gt;15,"A cube is &gt;15% from average: retest (see notes)","OK"))</f>
        <v/>
      </c>
      <c r="W282" s="8" t="n"/>
      <c r="X282" s="8" t="n"/>
    </row>
    <row r="283">
      <c r="A283" s="8" t="n">
        <v>279</v>
      </c>
      <c r="B283" s="8" t="n"/>
      <c r="C283" s="8" t="n"/>
      <c r="D283" s="8" t="n"/>
      <c r="E283" s="8" t="n"/>
      <c r="F283" s="9" t="n"/>
      <c r="G283" s="8" t="n"/>
      <c r="H283" s="10">
        <f>IF(OR(F283="",G283=""),"",F283+G283)</f>
        <v/>
      </c>
      <c r="I283" s="9" t="n"/>
      <c r="J283" s="8" t="n"/>
      <c r="K283" s="8" t="n"/>
      <c r="L283" s="17" t="n"/>
      <c r="M283" s="12">
        <f>IF(OR(L283="",J283="",K283=""),"",ROUND(L283*1000000000/(J283*K283*J283),0))</f>
        <v/>
      </c>
      <c r="N283" s="8" t="n"/>
      <c r="O283" s="8" t="n"/>
      <c r="P283" s="8" t="n"/>
      <c r="Q283" s="18">
        <f>IF(OR(N283="",J283="",K283=""),"",ROUND(N283*1000/(J283*K283)*2,0)/2)</f>
        <v/>
      </c>
      <c r="R283" s="18">
        <f>IF(OR(O283="",J283="",K283=""),"",ROUND(O283*1000/(J283*K283)*2,0)/2)</f>
        <v/>
      </c>
      <c r="S283" s="18">
        <f>IF(OR(P283="",J283="",K283=""),"",ROUND(P283*1000/(J283*K283)*2,0)/2)</f>
        <v/>
      </c>
      <c r="T283" s="18">
        <f>IF(OR(COUNT(N283:P283)&lt;3,J283="",K283=""),"",ROUND(AVERAGE(N283:P283)*1000/(J283*K283)*2,0)/2)</f>
        <v/>
      </c>
      <c r="U283" s="18">
        <f>IF(COUNT(N283:P283)&lt;3,"",ROUND(MAX(ABS(N283-AVERAGE(N283:P283)),ABS(O283-AVERAGE(N283:P283)),ABS(P283-AVERAGE(N283:P283)))/AVERAGE(N283:P283)*100,1))</f>
        <v/>
      </c>
      <c r="V283" s="14">
        <f>IF(U283="","",IF(U283&gt;15,"A cube is &gt;15% from average: retest (see notes)","OK"))</f>
        <v/>
      </c>
      <c r="W283" s="8" t="n"/>
      <c r="X283" s="8" t="n"/>
    </row>
    <row r="284">
      <c r="A284" s="8" t="n">
        <v>280</v>
      </c>
      <c r="B284" s="8" t="n"/>
      <c r="C284" s="8" t="n"/>
      <c r="D284" s="8" t="n"/>
      <c r="E284" s="8" t="n"/>
      <c r="F284" s="9" t="n"/>
      <c r="G284" s="8" t="n"/>
      <c r="H284" s="10">
        <f>IF(OR(F284="",G284=""),"",F284+G284)</f>
        <v/>
      </c>
      <c r="I284" s="9" t="n"/>
      <c r="J284" s="8" t="n"/>
      <c r="K284" s="8" t="n"/>
      <c r="L284" s="17" t="n"/>
      <c r="M284" s="12">
        <f>IF(OR(L284="",J284="",K284=""),"",ROUND(L284*1000000000/(J284*K284*J284),0))</f>
        <v/>
      </c>
      <c r="N284" s="8" t="n"/>
      <c r="O284" s="8" t="n"/>
      <c r="P284" s="8" t="n"/>
      <c r="Q284" s="18">
        <f>IF(OR(N284="",J284="",K284=""),"",ROUND(N284*1000/(J284*K284)*2,0)/2)</f>
        <v/>
      </c>
      <c r="R284" s="18">
        <f>IF(OR(O284="",J284="",K284=""),"",ROUND(O284*1000/(J284*K284)*2,0)/2)</f>
        <v/>
      </c>
      <c r="S284" s="18">
        <f>IF(OR(P284="",J284="",K284=""),"",ROUND(P284*1000/(J284*K284)*2,0)/2)</f>
        <v/>
      </c>
      <c r="T284" s="18">
        <f>IF(OR(COUNT(N284:P284)&lt;3,J284="",K284=""),"",ROUND(AVERAGE(N284:P284)*1000/(J284*K284)*2,0)/2)</f>
        <v/>
      </c>
      <c r="U284" s="18">
        <f>IF(COUNT(N284:P284)&lt;3,"",ROUND(MAX(ABS(N284-AVERAGE(N284:P284)),ABS(O284-AVERAGE(N284:P284)),ABS(P284-AVERAGE(N284:P284)))/AVERAGE(N284:P284)*100,1))</f>
        <v/>
      </c>
      <c r="V284" s="14">
        <f>IF(U284="","",IF(U284&gt;15,"A cube is &gt;15% from average: retest (see notes)","OK"))</f>
        <v/>
      </c>
      <c r="W284" s="8" t="n"/>
      <c r="X284" s="8" t="n"/>
    </row>
    <row r="285">
      <c r="A285" s="8" t="n">
        <v>281</v>
      </c>
      <c r="B285" s="8" t="n"/>
      <c r="C285" s="8" t="n"/>
      <c r="D285" s="8" t="n"/>
      <c r="E285" s="8" t="n"/>
      <c r="F285" s="9" t="n"/>
      <c r="G285" s="8" t="n"/>
      <c r="H285" s="10">
        <f>IF(OR(F285="",G285=""),"",F285+G285)</f>
        <v/>
      </c>
      <c r="I285" s="9" t="n"/>
      <c r="J285" s="8" t="n"/>
      <c r="K285" s="8" t="n"/>
      <c r="L285" s="17" t="n"/>
      <c r="M285" s="12">
        <f>IF(OR(L285="",J285="",K285=""),"",ROUND(L285*1000000000/(J285*K285*J285),0))</f>
        <v/>
      </c>
      <c r="N285" s="8" t="n"/>
      <c r="O285" s="8" t="n"/>
      <c r="P285" s="8" t="n"/>
      <c r="Q285" s="18">
        <f>IF(OR(N285="",J285="",K285=""),"",ROUND(N285*1000/(J285*K285)*2,0)/2)</f>
        <v/>
      </c>
      <c r="R285" s="18">
        <f>IF(OR(O285="",J285="",K285=""),"",ROUND(O285*1000/(J285*K285)*2,0)/2)</f>
        <v/>
      </c>
      <c r="S285" s="18">
        <f>IF(OR(P285="",J285="",K285=""),"",ROUND(P285*1000/(J285*K285)*2,0)/2)</f>
        <v/>
      </c>
      <c r="T285" s="18">
        <f>IF(OR(COUNT(N285:P285)&lt;3,J285="",K285=""),"",ROUND(AVERAGE(N285:P285)*1000/(J285*K285)*2,0)/2)</f>
        <v/>
      </c>
      <c r="U285" s="18">
        <f>IF(COUNT(N285:P285)&lt;3,"",ROUND(MAX(ABS(N285-AVERAGE(N285:P285)),ABS(O285-AVERAGE(N285:P285)),ABS(P285-AVERAGE(N285:P285)))/AVERAGE(N285:P285)*100,1))</f>
        <v/>
      </c>
      <c r="V285" s="14">
        <f>IF(U285="","",IF(U285&gt;15,"A cube is &gt;15% from average: retest (see notes)","OK"))</f>
        <v/>
      </c>
      <c r="W285" s="8" t="n"/>
      <c r="X285" s="8" t="n"/>
    </row>
    <row r="286">
      <c r="A286" s="8" t="n">
        <v>282</v>
      </c>
      <c r="B286" s="8" t="n"/>
      <c r="C286" s="8" t="n"/>
      <c r="D286" s="8" t="n"/>
      <c r="E286" s="8" t="n"/>
      <c r="F286" s="9" t="n"/>
      <c r="G286" s="8" t="n"/>
      <c r="H286" s="10">
        <f>IF(OR(F286="",G286=""),"",F286+G286)</f>
        <v/>
      </c>
      <c r="I286" s="9" t="n"/>
      <c r="J286" s="8" t="n"/>
      <c r="K286" s="8" t="n"/>
      <c r="L286" s="17" t="n"/>
      <c r="M286" s="12">
        <f>IF(OR(L286="",J286="",K286=""),"",ROUND(L286*1000000000/(J286*K286*J286),0))</f>
        <v/>
      </c>
      <c r="N286" s="8" t="n"/>
      <c r="O286" s="8" t="n"/>
      <c r="P286" s="8" t="n"/>
      <c r="Q286" s="18">
        <f>IF(OR(N286="",J286="",K286=""),"",ROUND(N286*1000/(J286*K286)*2,0)/2)</f>
        <v/>
      </c>
      <c r="R286" s="18">
        <f>IF(OR(O286="",J286="",K286=""),"",ROUND(O286*1000/(J286*K286)*2,0)/2)</f>
        <v/>
      </c>
      <c r="S286" s="18">
        <f>IF(OR(P286="",J286="",K286=""),"",ROUND(P286*1000/(J286*K286)*2,0)/2)</f>
        <v/>
      </c>
      <c r="T286" s="18">
        <f>IF(OR(COUNT(N286:P286)&lt;3,J286="",K286=""),"",ROUND(AVERAGE(N286:P286)*1000/(J286*K286)*2,0)/2)</f>
        <v/>
      </c>
      <c r="U286" s="18">
        <f>IF(COUNT(N286:P286)&lt;3,"",ROUND(MAX(ABS(N286-AVERAGE(N286:P286)),ABS(O286-AVERAGE(N286:P286)),ABS(P286-AVERAGE(N286:P286)))/AVERAGE(N286:P286)*100,1))</f>
        <v/>
      </c>
      <c r="V286" s="14">
        <f>IF(U286="","",IF(U286&gt;15,"A cube is &gt;15% from average: retest (see notes)","OK"))</f>
        <v/>
      </c>
      <c r="W286" s="8" t="n"/>
      <c r="X286" s="8" t="n"/>
    </row>
    <row r="287">
      <c r="A287" s="8" t="n">
        <v>283</v>
      </c>
      <c r="B287" s="8" t="n"/>
      <c r="C287" s="8" t="n"/>
      <c r="D287" s="8" t="n"/>
      <c r="E287" s="8" t="n"/>
      <c r="F287" s="9" t="n"/>
      <c r="G287" s="8" t="n"/>
      <c r="H287" s="10">
        <f>IF(OR(F287="",G287=""),"",F287+G287)</f>
        <v/>
      </c>
      <c r="I287" s="9" t="n"/>
      <c r="J287" s="8" t="n"/>
      <c r="K287" s="8" t="n"/>
      <c r="L287" s="17" t="n"/>
      <c r="M287" s="12">
        <f>IF(OR(L287="",J287="",K287=""),"",ROUND(L287*1000000000/(J287*K287*J287),0))</f>
        <v/>
      </c>
      <c r="N287" s="8" t="n"/>
      <c r="O287" s="8" t="n"/>
      <c r="P287" s="8" t="n"/>
      <c r="Q287" s="18">
        <f>IF(OR(N287="",J287="",K287=""),"",ROUND(N287*1000/(J287*K287)*2,0)/2)</f>
        <v/>
      </c>
      <c r="R287" s="18">
        <f>IF(OR(O287="",J287="",K287=""),"",ROUND(O287*1000/(J287*K287)*2,0)/2)</f>
        <v/>
      </c>
      <c r="S287" s="18">
        <f>IF(OR(P287="",J287="",K287=""),"",ROUND(P287*1000/(J287*K287)*2,0)/2)</f>
        <v/>
      </c>
      <c r="T287" s="18">
        <f>IF(OR(COUNT(N287:P287)&lt;3,J287="",K287=""),"",ROUND(AVERAGE(N287:P287)*1000/(J287*K287)*2,0)/2)</f>
        <v/>
      </c>
      <c r="U287" s="18">
        <f>IF(COUNT(N287:P287)&lt;3,"",ROUND(MAX(ABS(N287-AVERAGE(N287:P287)),ABS(O287-AVERAGE(N287:P287)),ABS(P287-AVERAGE(N287:P287)))/AVERAGE(N287:P287)*100,1))</f>
        <v/>
      </c>
      <c r="V287" s="14">
        <f>IF(U287="","",IF(U287&gt;15,"A cube is &gt;15% from average: retest (see notes)","OK"))</f>
        <v/>
      </c>
      <c r="W287" s="8" t="n"/>
      <c r="X287" s="8" t="n"/>
    </row>
    <row r="288">
      <c r="A288" s="8" t="n">
        <v>284</v>
      </c>
      <c r="B288" s="8" t="n"/>
      <c r="C288" s="8" t="n"/>
      <c r="D288" s="8" t="n"/>
      <c r="E288" s="8" t="n"/>
      <c r="F288" s="9" t="n"/>
      <c r="G288" s="8" t="n"/>
      <c r="H288" s="10">
        <f>IF(OR(F288="",G288=""),"",F288+G288)</f>
        <v/>
      </c>
      <c r="I288" s="9" t="n"/>
      <c r="J288" s="8" t="n"/>
      <c r="K288" s="8" t="n"/>
      <c r="L288" s="17" t="n"/>
      <c r="M288" s="12">
        <f>IF(OR(L288="",J288="",K288=""),"",ROUND(L288*1000000000/(J288*K288*J288),0))</f>
        <v/>
      </c>
      <c r="N288" s="8" t="n"/>
      <c r="O288" s="8" t="n"/>
      <c r="P288" s="8" t="n"/>
      <c r="Q288" s="18">
        <f>IF(OR(N288="",J288="",K288=""),"",ROUND(N288*1000/(J288*K288)*2,0)/2)</f>
        <v/>
      </c>
      <c r="R288" s="18">
        <f>IF(OR(O288="",J288="",K288=""),"",ROUND(O288*1000/(J288*K288)*2,0)/2)</f>
        <v/>
      </c>
      <c r="S288" s="18">
        <f>IF(OR(P288="",J288="",K288=""),"",ROUND(P288*1000/(J288*K288)*2,0)/2)</f>
        <v/>
      </c>
      <c r="T288" s="18">
        <f>IF(OR(COUNT(N288:P288)&lt;3,J288="",K288=""),"",ROUND(AVERAGE(N288:P288)*1000/(J288*K288)*2,0)/2)</f>
        <v/>
      </c>
      <c r="U288" s="18">
        <f>IF(COUNT(N288:P288)&lt;3,"",ROUND(MAX(ABS(N288-AVERAGE(N288:P288)),ABS(O288-AVERAGE(N288:P288)),ABS(P288-AVERAGE(N288:P288)))/AVERAGE(N288:P288)*100,1))</f>
        <v/>
      </c>
      <c r="V288" s="14">
        <f>IF(U288="","",IF(U288&gt;15,"A cube is &gt;15% from average: retest (see notes)","OK"))</f>
        <v/>
      </c>
      <c r="W288" s="8" t="n"/>
      <c r="X288" s="8" t="n"/>
    </row>
    <row r="289">
      <c r="A289" s="8" t="n">
        <v>285</v>
      </c>
      <c r="B289" s="8" t="n"/>
      <c r="C289" s="8" t="n"/>
      <c r="D289" s="8" t="n"/>
      <c r="E289" s="8" t="n"/>
      <c r="F289" s="9" t="n"/>
      <c r="G289" s="8" t="n"/>
      <c r="H289" s="10">
        <f>IF(OR(F289="",G289=""),"",F289+G289)</f>
        <v/>
      </c>
      <c r="I289" s="9" t="n"/>
      <c r="J289" s="8" t="n"/>
      <c r="K289" s="8" t="n"/>
      <c r="L289" s="17" t="n"/>
      <c r="M289" s="12">
        <f>IF(OR(L289="",J289="",K289=""),"",ROUND(L289*1000000000/(J289*K289*J289),0))</f>
        <v/>
      </c>
      <c r="N289" s="8" t="n"/>
      <c r="O289" s="8" t="n"/>
      <c r="P289" s="8" t="n"/>
      <c r="Q289" s="18">
        <f>IF(OR(N289="",J289="",K289=""),"",ROUND(N289*1000/(J289*K289)*2,0)/2)</f>
        <v/>
      </c>
      <c r="R289" s="18">
        <f>IF(OR(O289="",J289="",K289=""),"",ROUND(O289*1000/(J289*K289)*2,0)/2)</f>
        <v/>
      </c>
      <c r="S289" s="18">
        <f>IF(OR(P289="",J289="",K289=""),"",ROUND(P289*1000/(J289*K289)*2,0)/2)</f>
        <v/>
      </c>
      <c r="T289" s="18">
        <f>IF(OR(COUNT(N289:P289)&lt;3,J289="",K289=""),"",ROUND(AVERAGE(N289:P289)*1000/(J289*K289)*2,0)/2)</f>
        <v/>
      </c>
      <c r="U289" s="18">
        <f>IF(COUNT(N289:P289)&lt;3,"",ROUND(MAX(ABS(N289-AVERAGE(N289:P289)),ABS(O289-AVERAGE(N289:P289)),ABS(P289-AVERAGE(N289:P289)))/AVERAGE(N289:P289)*100,1))</f>
        <v/>
      </c>
      <c r="V289" s="14">
        <f>IF(U289="","",IF(U289&gt;15,"A cube is &gt;15% from average: retest (see notes)","OK"))</f>
        <v/>
      </c>
      <c r="W289" s="8" t="n"/>
      <c r="X289" s="8" t="n"/>
    </row>
    <row r="290">
      <c r="A290" s="8" t="n">
        <v>286</v>
      </c>
      <c r="B290" s="8" t="n"/>
      <c r="C290" s="8" t="n"/>
      <c r="D290" s="8" t="n"/>
      <c r="E290" s="8" t="n"/>
      <c r="F290" s="9" t="n"/>
      <c r="G290" s="8" t="n"/>
      <c r="H290" s="10">
        <f>IF(OR(F290="",G290=""),"",F290+G290)</f>
        <v/>
      </c>
      <c r="I290" s="9" t="n"/>
      <c r="J290" s="8" t="n"/>
      <c r="K290" s="8" t="n"/>
      <c r="L290" s="17" t="n"/>
      <c r="M290" s="12">
        <f>IF(OR(L290="",J290="",K290=""),"",ROUND(L290*1000000000/(J290*K290*J290),0))</f>
        <v/>
      </c>
      <c r="N290" s="8" t="n"/>
      <c r="O290" s="8" t="n"/>
      <c r="P290" s="8" t="n"/>
      <c r="Q290" s="18">
        <f>IF(OR(N290="",J290="",K290=""),"",ROUND(N290*1000/(J290*K290)*2,0)/2)</f>
        <v/>
      </c>
      <c r="R290" s="18">
        <f>IF(OR(O290="",J290="",K290=""),"",ROUND(O290*1000/(J290*K290)*2,0)/2)</f>
        <v/>
      </c>
      <c r="S290" s="18">
        <f>IF(OR(P290="",J290="",K290=""),"",ROUND(P290*1000/(J290*K290)*2,0)/2)</f>
        <v/>
      </c>
      <c r="T290" s="18">
        <f>IF(OR(COUNT(N290:P290)&lt;3,J290="",K290=""),"",ROUND(AVERAGE(N290:P290)*1000/(J290*K290)*2,0)/2)</f>
        <v/>
      </c>
      <c r="U290" s="18">
        <f>IF(COUNT(N290:P290)&lt;3,"",ROUND(MAX(ABS(N290-AVERAGE(N290:P290)),ABS(O290-AVERAGE(N290:P290)),ABS(P290-AVERAGE(N290:P290)))/AVERAGE(N290:P290)*100,1))</f>
        <v/>
      </c>
      <c r="V290" s="14">
        <f>IF(U290="","",IF(U290&gt;15,"A cube is &gt;15% from average: retest (see notes)","OK"))</f>
        <v/>
      </c>
      <c r="W290" s="8" t="n"/>
      <c r="X290" s="8" t="n"/>
    </row>
    <row r="291">
      <c r="A291" s="8" t="n">
        <v>287</v>
      </c>
      <c r="B291" s="8" t="n"/>
      <c r="C291" s="8" t="n"/>
      <c r="D291" s="8" t="n"/>
      <c r="E291" s="8" t="n"/>
      <c r="F291" s="9" t="n"/>
      <c r="G291" s="8" t="n"/>
      <c r="H291" s="10">
        <f>IF(OR(F291="",G291=""),"",F291+G291)</f>
        <v/>
      </c>
      <c r="I291" s="9" t="n"/>
      <c r="J291" s="8" t="n"/>
      <c r="K291" s="8" t="n"/>
      <c r="L291" s="17" t="n"/>
      <c r="M291" s="12">
        <f>IF(OR(L291="",J291="",K291=""),"",ROUND(L291*1000000000/(J291*K291*J291),0))</f>
        <v/>
      </c>
      <c r="N291" s="8" t="n"/>
      <c r="O291" s="8" t="n"/>
      <c r="P291" s="8" t="n"/>
      <c r="Q291" s="18">
        <f>IF(OR(N291="",J291="",K291=""),"",ROUND(N291*1000/(J291*K291)*2,0)/2)</f>
        <v/>
      </c>
      <c r="R291" s="18">
        <f>IF(OR(O291="",J291="",K291=""),"",ROUND(O291*1000/(J291*K291)*2,0)/2)</f>
        <v/>
      </c>
      <c r="S291" s="18">
        <f>IF(OR(P291="",J291="",K291=""),"",ROUND(P291*1000/(J291*K291)*2,0)/2)</f>
        <v/>
      </c>
      <c r="T291" s="18">
        <f>IF(OR(COUNT(N291:P291)&lt;3,J291="",K291=""),"",ROUND(AVERAGE(N291:P291)*1000/(J291*K291)*2,0)/2)</f>
        <v/>
      </c>
      <c r="U291" s="18">
        <f>IF(COUNT(N291:P291)&lt;3,"",ROUND(MAX(ABS(N291-AVERAGE(N291:P291)),ABS(O291-AVERAGE(N291:P291)),ABS(P291-AVERAGE(N291:P291)))/AVERAGE(N291:P291)*100,1))</f>
        <v/>
      </c>
      <c r="V291" s="14">
        <f>IF(U291="","",IF(U291&gt;15,"A cube is &gt;15% from average: retest (see notes)","OK"))</f>
        <v/>
      </c>
      <c r="W291" s="8" t="n"/>
      <c r="X291" s="8" t="n"/>
    </row>
    <row r="292">
      <c r="A292" s="8" t="n">
        <v>288</v>
      </c>
      <c r="B292" s="8" t="n"/>
      <c r="C292" s="8" t="n"/>
      <c r="D292" s="8" t="n"/>
      <c r="E292" s="8" t="n"/>
      <c r="F292" s="9" t="n"/>
      <c r="G292" s="8" t="n"/>
      <c r="H292" s="10">
        <f>IF(OR(F292="",G292=""),"",F292+G292)</f>
        <v/>
      </c>
      <c r="I292" s="9" t="n"/>
      <c r="J292" s="8" t="n"/>
      <c r="K292" s="8" t="n"/>
      <c r="L292" s="17" t="n"/>
      <c r="M292" s="12">
        <f>IF(OR(L292="",J292="",K292=""),"",ROUND(L292*1000000000/(J292*K292*J292),0))</f>
        <v/>
      </c>
      <c r="N292" s="8" t="n"/>
      <c r="O292" s="8" t="n"/>
      <c r="P292" s="8" t="n"/>
      <c r="Q292" s="18">
        <f>IF(OR(N292="",J292="",K292=""),"",ROUND(N292*1000/(J292*K292)*2,0)/2)</f>
        <v/>
      </c>
      <c r="R292" s="18">
        <f>IF(OR(O292="",J292="",K292=""),"",ROUND(O292*1000/(J292*K292)*2,0)/2)</f>
        <v/>
      </c>
      <c r="S292" s="18">
        <f>IF(OR(P292="",J292="",K292=""),"",ROUND(P292*1000/(J292*K292)*2,0)/2)</f>
        <v/>
      </c>
      <c r="T292" s="18">
        <f>IF(OR(COUNT(N292:P292)&lt;3,J292="",K292=""),"",ROUND(AVERAGE(N292:P292)*1000/(J292*K292)*2,0)/2)</f>
        <v/>
      </c>
      <c r="U292" s="18">
        <f>IF(COUNT(N292:P292)&lt;3,"",ROUND(MAX(ABS(N292-AVERAGE(N292:P292)),ABS(O292-AVERAGE(N292:P292)),ABS(P292-AVERAGE(N292:P292)))/AVERAGE(N292:P292)*100,1))</f>
        <v/>
      </c>
      <c r="V292" s="14">
        <f>IF(U292="","",IF(U292&gt;15,"A cube is &gt;15% from average: retest (see notes)","OK"))</f>
        <v/>
      </c>
      <c r="W292" s="8" t="n"/>
      <c r="X292" s="8" t="n"/>
    </row>
    <row r="293">
      <c r="A293" s="8" t="n">
        <v>289</v>
      </c>
      <c r="B293" s="8" t="n"/>
      <c r="C293" s="8" t="n"/>
      <c r="D293" s="8" t="n"/>
      <c r="E293" s="8" t="n"/>
      <c r="F293" s="9" t="n"/>
      <c r="G293" s="8" t="n"/>
      <c r="H293" s="10">
        <f>IF(OR(F293="",G293=""),"",F293+G293)</f>
        <v/>
      </c>
      <c r="I293" s="9" t="n"/>
      <c r="J293" s="8" t="n"/>
      <c r="K293" s="8" t="n"/>
      <c r="L293" s="17" t="n"/>
      <c r="M293" s="12">
        <f>IF(OR(L293="",J293="",K293=""),"",ROUND(L293*1000000000/(J293*K293*J293),0))</f>
        <v/>
      </c>
      <c r="N293" s="8" t="n"/>
      <c r="O293" s="8" t="n"/>
      <c r="P293" s="8" t="n"/>
      <c r="Q293" s="18">
        <f>IF(OR(N293="",J293="",K293=""),"",ROUND(N293*1000/(J293*K293)*2,0)/2)</f>
        <v/>
      </c>
      <c r="R293" s="18">
        <f>IF(OR(O293="",J293="",K293=""),"",ROUND(O293*1000/(J293*K293)*2,0)/2)</f>
        <v/>
      </c>
      <c r="S293" s="18">
        <f>IF(OR(P293="",J293="",K293=""),"",ROUND(P293*1000/(J293*K293)*2,0)/2)</f>
        <v/>
      </c>
      <c r="T293" s="18">
        <f>IF(OR(COUNT(N293:P293)&lt;3,J293="",K293=""),"",ROUND(AVERAGE(N293:P293)*1000/(J293*K293)*2,0)/2)</f>
        <v/>
      </c>
      <c r="U293" s="18">
        <f>IF(COUNT(N293:P293)&lt;3,"",ROUND(MAX(ABS(N293-AVERAGE(N293:P293)),ABS(O293-AVERAGE(N293:P293)),ABS(P293-AVERAGE(N293:P293)))/AVERAGE(N293:P293)*100,1))</f>
        <v/>
      </c>
      <c r="V293" s="14">
        <f>IF(U293="","",IF(U293&gt;15,"A cube is &gt;15% from average: retest (see notes)","OK"))</f>
        <v/>
      </c>
      <c r="W293" s="8" t="n"/>
      <c r="X293" s="8" t="n"/>
    </row>
    <row r="294">
      <c r="A294" s="8" t="n">
        <v>290</v>
      </c>
      <c r="B294" s="8" t="n"/>
      <c r="C294" s="8" t="n"/>
      <c r="D294" s="8" t="n"/>
      <c r="E294" s="8" t="n"/>
      <c r="F294" s="9" t="n"/>
      <c r="G294" s="8" t="n"/>
      <c r="H294" s="10">
        <f>IF(OR(F294="",G294=""),"",F294+G294)</f>
        <v/>
      </c>
      <c r="I294" s="9" t="n"/>
      <c r="J294" s="8" t="n"/>
      <c r="K294" s="8" t="n"/>
      <c r="L294" s="17" t="n"/>
      <c r="M294" s="12">
        <f>IF(OR(L294="",J294="",K294=""),"",ROUND(L294*1000000000/(J294*K294*J294),0))</f>
        <v/>
      </c>
      <c r="N294" s="8" t="n"/>
      <c r="O294" s="8" t="n"/>
      <c r="P294" s="8" t="n"/>
      <c r="Q294" s="18">
        <f>IF(OR(N294="",J294="",K294=""),"",ROUND(N294*1000/(J294*K294)*2,0)/2)</f>
        <v/>
      </c>
      <c r="R294" s="18">
        <f>IF(OR(O294="",J294="",K294=""),"",ROUND(O294*1000/(J294*K294)*2,0)/2)</f>
        <v/>
      </c>
      <c r="S294" s="18">
        <f>IF(OR(P294="",J294="",K294=""),"",ROUND(P294*1000/(J294*K294)*2,0)/2)</f>
        <v/>
      </c>
      <c r="T294" s="18">
        <f>IF(OR(COUNT(N294:P294)&lt;3,J294="",K294=""),"",ROUND(AVERAGE(N294:P294)*1000/(J294*K294)*2,0)/2)</f>
        <v/>
      </c>
      <c r="U294" s="18">
        <f>IF(COUNT(N294:P294)&lt;3,"",ROUND(MAX(ABS(N294-AVERAGE(N294:P294)),ABS(O294-AVERAGE(N294:P294)),ABS(P294-AVERAGE(N294:P294)))/AVERAGE(N294:P294)*100,1))</f>
        <v/>
      </c>
      <c r="V294" s="14">
        <f>IF(U294="","",IF(U294&gt;15,"A cube is &gt;15% from average: retest (see notes)","OK"))</f>
        <v/>
      </c>
      <c r="W294" s="8" t="n"/>
      <c r="X294" s="8" t="n"/>
    </row>
    <row r="295">
      <c r="A295" s="8" t="n">
        <v>291</v>
      </c>
      <c r="B295" s="8" t="n"/>
      <c r="C295" s="8" t="n"/>
      <c r="D295" s="8" t="n"/>
      <c r="E295" s="8" t="n"/>
      <c r="F295" s="9" t="n"/>
      <c r="G295" s="8" t="n"/>
      <c r="H295" s="10">
        <f>IF(OR(F295="",G295=""),"",F295+G295)</f>
        <v/>
      </c>
      <c r="I295" s="9" t="n"/>
      <c r="J295" s="8" t="n"/>
      <c r="K295" s="8" t="n"/>
      <c r="L295" s="17" t="n"/>
      <c r="M295" s="12">
        <f>IF(OR(L295="",J295="",K295=""),"",ROUND(L295*1000000000/(J295*K295*J295),0))</f>
        <v/>
      </c>
      <c r="N295" s="8" t="n"/>
      <c r="O295" s="8" t="n"/>
      <c r="P295" s="8" t="n"/>
      <c r="Q295" s="18">
        <f>IF(OR(N295="",J295="",K295=""),"",ROUND(N295*1000/(J295*K295)*2,0)/2)</f>
        <v/>
      </c>
      <c r="R295" s="18">
        <f>IF(OR(O295="",J295="",K295=""),"",ROUND(O295*1000/(J295*K295)*2,0)/2)</f>
        <v/>
      </c>
      <c r="S295" s="18">
        <f>IF(OR(P295="",J295="",K295=""),"",ROUND(P295*1000/(J295*K295)*2,0)/2)</f>
        <v/>
      </c>
      <c r="T295" s="18">
        <f>IF(OR(COUNT(N295:P295)&lt;3,J295="",K295=""),"",ROUND(AVERAGE(N295:P295)*1000/(J295*K295)*2,0)/2)</f>
        <v/>
      </c>
      <c r="U295" s="18">
        <f>IF(COUNT(N295:P295)&lt;3,"",ROUND(MAX(ABS(N295-AVERAGE(N295:P295)),ABS(O295-AVERAGE(N295:P295)),ABS(P295-AVERAGE(N295:P295)))/AVERAGE(N295:P295)*100,1))</f>
        <v/>
      </c>
      <c r="V295" s="14">
        <f>IF(U295="","",IF(U295&gt;15,"A cube is &gt;15% from average: retest (see notes)","OK"))</f>
        <v/>
      </c>
      <c r="W295" s="8" t="n"/>
      <c r="X295" s="8" t="n"/>
    </row>
    <row r="296">
      <c r="A296" s="8" t="n">
        <v>292</v>
      </c>
      <c r="B296" s="8" t="n"/>
      <c r="C296" s="8" t="n"/>
      <c r="D296" s="8" t="n"/>
      <c r="E296" s="8" t="n"/>
      <c r="F296" s="9" t="n"/>
      <c r="G296" s="8" t="n"/>
      <c r="H296" s="10">
        <f>IF(OR(F296="",G296=""),"",F296+G296)</f>
        <v/>
      </c>
      <c r="I296" s="9" t="n"/>
      <c r="J296" s="8" t="n"/>
      <c r="K296" s="8" t="n"/>
      <c r="L296" s="17" t="n"/>
      <c r="M296" s="12">
        <f>IF(OR(L296="",J296="",K296=""),"",ROUND(L296*1000000000/(J296*K296*J296),0))</f>
        <v/>
      </c>
      <c r="N296" s="8" t="n"/>
      <c r="O296" s="8" t="n"/>
      <c r="P296" s="8" t="n"/>
      <c r="Q296" s="18">
        <f>IF(OR(N296="",J296="",K296=""),"",ROUND(N296*1000/(J296*K296)*2,0)/2)</f>
        <v/>
      </c>
      <c r="R296" s="18">
        <f>IF(OR(O296="",J296="",K296=""),"",ROUND(O296*1000/(J296*K296)*2,0)/2)</f>
        <v/>
      </c>
      <c r="S296" s="18">
        <f>IF(OR(P296="",J296="",K296=""),"",ROUND(P296*1000/(J296*K296)*2,0)/2)</f>
        <v/>
      </c>
      <c r="T296" s="18">
        <f>IF(OR(COUNT(N296:P296)&lt;3,J296="",K296=""),"",ROUND(AVERAGE(N296:P296)*1000/(J296*K296)*2,0)/2)</f>
        <v/>
      </c>
      <c r="U296" s="18">
        <f>IF(COUNT(N296:P296)&lt;3,"",ROUND(MAX(ABS(N296-AVERAGE(N296:P296)),ABS(O296-AVERAGE(N296:P296)),ABS(P296-AVERAGE(N296:P296)))/AVERAGE(N296:P296)*100,1))</f>
        <v/>
      </c>
      <c r="V296" s="14">
        <f>IF(U296="","",IF(U296&gt;15,"A cube is &gt;15% from average: retest (see notes)","OK"))</f>
        <v/>
      </c>
      <c r="W296" s="8" t="n"/>
      <c r="X296" s="8" t="n"/>
    </row>
    <row r="297">
      <c r="A297" s="8" t="n">
        <v>293</v>
      </c>
      <c r="B297" s="8" t="n"/>
      <c r="C297" s="8" t="n"/>
      <c r="D297" s="8" t="n"/>
      <c r="E297" s="8" t="n"/>
      <c r="F297" s="9" t="n"/>
      <c r="G297" s="8" t="n"/>
      <c r="H297" s="10">
        <f>IF(OR(F297="",G297=""),"",F297+G297)</f>
        <v/>
      </c>
      <c r="I297" s="9" t="n"/>
      <c r="J297" s="8" t="n"/>
      <c r="K297" s="8" t="n"/>
      <c r="L297" s="17" t="n"/>
      <c r="M297" s="12">
        <f>IF(OR(L297="",J297="",K297=""),"",ROUND(L297*1000000000/(J297*K297*J297),0))</f>
        <v/>
      </c>
      <c r="N297" s="8" t="n"/>
      <c r="O297" s="8" t="n"/>
      <c r="P297" s="8" t="n"/>
      <c r="Q297" s="18">
        <f>IF(OR(N297="",J297="",K297=""),"",ROUND(N297*1000/(J297*K297)*2,0)/2)</f>
        <v/>
      </c>
      <c r="R297" s="18">
        <f>IF(OR(O297="",J297="",K297=""),"",ROUND(O297*1000/(J297*K297)*2,0)/2)</f>
        <v/>
      </c>
      <c r="S297" s="18">
        <f>IF(OR(P297="",J297="",K297=""),"",ROUND(P297*1000/(J297*K297)*2,0)/2)</f>
        <v/>
      </c>
      <c r="T297" s="18">
        <f>IF(OR(COUNT(N297:P297)&lt;3,J297="",K297=""),"",ROUND(AVERAGE(N297:P297)*1000/(J297*K297)*2,0)/2)</f>
        <v/>
      </c>
      <c r="U297" s="18">
        <f>IF(COUNT(N297:P297)&lt;3,"",ROUND(MAX(ABS(N297-AVERAGE(N297:P297)),ABS(O297-AVERAGE(N297:P297)),ABS(P297-AVERAGE(N297:P297)))/AVERAGE(N297:P297)*100,1))</f>
        <v/>
      </c>
      <c r="V297" s="14">
        <f>IF(U297="","",IF(U297&gt;15,"A cube is &gt;15% from average: retest (see notes)","OK"))</f>
        <v/>
      </c>
      <c r="W297" s="8" t="n"/>
      <c r="X297" s="8" t="n"/>
    </row>
    <row r="298">
      <c r="A298" s="8" t="n">
        <v>294</v>
      </c>
      <c r="B298" s="8" t="n"/>
      <c r="C298" s="8" t="n"/>
      <c r="D298" s="8" t="n"/>
      <c r="E298" s="8" t="n"/>
      <c r="F298" s="9" t="n"/>
      <c r="G298" s="8" t="n"/>
      <c r="H298" s="10">
        <f>IF(OR(F298="",G298=""),"",F298+G298)</f>
        <v/>
      </c>
      <c r="I298" s="9" t="n"/>
      <c r="J298" s="8" t="n"/>
      <c r="K298" s="8" t="n"/>
      <c r="L298" s="17" t="n"/>
      <c r="M298" s="12">
        <f>IF(OR(L298="",J298="",K298=""),"",ROUND(L298*1000000000/(J298*K298*J298),0))</f>
        <v/>
      </c>
      <c r="N298" s="8" t="n"/>
      <c r="O298" s="8" t="n"/>
      <c r="P298" s="8" t="n"/>
      <c r="Q298" s="18">
        <f>IF(OR(N298="",J298="",K298=""),"",ROUND(N298*1000/(J298*K298)*2,0)/2)</f>
        <v/>
      </c>
      <c r="R298" s="18">
        <f>IF(OR(O298="",J298="",K298=""),"",ROUND(O298*1000/(J298*K298)*2,0)/2)</f>
        <v/>
      </c>
      <c r="S298" s="18">
        <f>IF(OR(P298="",J298="",K298=""),"",ROUND(P298*1000/(J298*K298)*2,0)/2)</f>
        <v/>
      </c>
      <c r="T298" s="18">
        <f>IF(OR(COUNT(N298:P298)&lt;3,J298="",K298=""),"",ROUND(AVERAGE(N298:P298)*1000/(J298*K298)*2,0)/2)</f>
        <v/>
      </c>
      <c r="U298" s="18">
        <f>IF(COUNT(N298:P298)&lt;3,"",ROUND(MAX(ABS(N298-AVERAGE(N298:P298)),ABS(O298-AVERAGE(N298:P298)),ABS(P298-AVERAGE(N298:P298)))/AVERAGE(N298:P298)*100,1))</f>
        <v/>
      </c>
      <c r="V298" s="14">
        <f>IF(U298="","",IF(U298&gt;15,"A cube is &gt;15% from average: retest (see notes)","OK"))</f>
        <v/>
      </c>
      <c r="W298" s="8" t="n"/>
      <c r="X298" s="8" t="n"/>
    </row>
    <row r="299">
      <c r="A299" s="8" t="n">
        <v>295</v>
      </c>
      <c r="B299" s="8" t="n"/>
      <c r="C299" s="8" t="n"/>
      <c r="D299" s="8" t="n"/>
      <c r="E299" s="8" t="n"/>
      <c r="F299" s="9" t="n"/>
      <c r="G299" s="8" t="n"/>
      <c r="H299" s="10">
        <f>IF(OR(F299="",G299=""),"",F299+G299)</f>
        <v/>
      </c>
      <c r="I299" s="9" t="n"/>
      <c r="J299" s="8" t="n"/>
      <c r="K299" s="8" t="n"/>
      <c r="L299" s="17" t="n"/>
      <c r="M299" s="12">
        <f>IF(OR(L299="",J299="",K299=""),"",ROUND(L299*1000000000/(J299*K299*J299),0))</f>
        <v/>
      </c>
      <c r="N299" s="8" t="n"/>
      <c r="O299" s="8" t="n"/>
      <c r="P299" s="8" t="n"/>
      <c r="Q299" s="18">
        <f>IF(OR(N299="",J299="",K299=""),"",ROUND(N299*1000/(J299*K299)*2,0)/2)</f>
        <v/>
      </c>
      <c r="R299" s="18">
        <f>IF(OR(O299="",J299="",K299=""),"",ROUND(O299*1000/(J299*K299)*2,0)/2)</f>
        <v/>
      </c>
      <c r="S299" s="18">
        <f>IF(OR(P299="",J299="",K299=""),"",ROUND(P299*1000/(J299*K299)*2,0)/2)</f>
        <v/>
      </c>
      <c r="T299" s="18">
        <f>IF(OR(COUNT(N299:P299)&lt;3,J299="",K299=""),"",ROUND(AVERAGE(N299:P299)*1000/(J299*K299)*2,0)/2)</f>
        <v/>
      </c>
      <c r="U299" s="18">
        <f>IF(COUNT(N299:P299)&lt;3,"",ROUND(MAX(ABS(N299-AVERAGE(N299:P299)),ABS(O299-AVERAGE(N299:P299)),ABS(P299-AVERAGE(N299:P299)))/AVERAGE(N299:P299)*100,1))</f>
        <v/>
      </c>
      <c r="V299" s="14">
        <f>IF(U299="","",IF(U299&gt;15,"A cube is &gt;15% from average: retest (see notes)","OK"))</f>
        <v/>
      </c>
      <c r="W299" s="8" t="n"/>
      <c r="X299" s="8" t="n"/>
    </row>
    <row r="300">
      <c r="A300" s="8" t="n">
        <v>296</v>
      </c>
      <c r="B300" s="8" t="n"/>
      <c r="C300" s="8" t="n"/>
      <c r="D300" s="8" t="n"/>
      <c r="E300" s="8" t="n"/>
      <c r="F300" s="9" t="n"/>
      <c r="G300" s="8" t="n"/>
      <c r="H300" s="10">
        <f>IF(OR(F300="",G300=""),"",F300+G300)</f>
        <v/>
      </c>
      <c r="I300" s="9" t="n"/>
      <c r="J300" s="8" t="n"/>
      <c r="K300" s="8" t="n"/>
      <c r="L300" s="17" t="n"/>
      <c r="M300" s="12">
        <f>IF(OR(L300="",J300="",K300=""),"",ROUND(L300*1000000000/(J300*K300*J300),0))</f>
        <v/>
      </c>
      <c r="N300" s="8" t="n"/>
      <c r="O300" s="8" t="n"/>
      <c r="P300" s="8" t="n"/>
      <c r="Q300" s="18">
        <f>IF(OR(N300="",J300="",K300=""),"",ROUND(N300*1000/(J300*K300)*2,0)/2)</f>
        <v/>
      </c>
      <c r="R300" s="18">
        <f>IF(OR(O300="",J300="",K300=""),"",ROUND(O300*1000/(J300*K300)*2,0)/2)</f>
        <v/>
      </c>
      <c r="S300" s="18">
        <f>IF(OR(P300="",J300="",K300=""),"",ROUND(P300*1000/(J300*K300)*2,0)/2)</f>
        <v/>
      </c>
      <c r="T300" s="18">
        <f>IF(OR(COUNT(N300:P300)&lt;3,J300="",K300=""),"",ROUND(AVERAGE(N300:P300)*1000/(J300*K300)*2,0)/2)</f>
        <v/>
      </c>
      <c r="U300" s="18">
        <f>IF(COUNT(N300:P300)&lt;3,"",ROUND(MAX(ABS(N300-AVERAGE(N300:P300)),ABS(O300-AVERAGE(N300:P300)),ABS(P300-AVERAGE(N300:P300)))/AVERAGE(N300:P300)*100,1))</f>
        <v/>
      </c>
      <c r="V300" s="14">
        <f>IF(U300="","",IF(U300&gt;15,"A cube is &gt;15% from average: retest (see notes)","OK"))</f>
        <v/>
      </c>
      <c r="W300" s="8" t="n"/>
      <c r="X300" s="8" t="n"/>
    </row>
    <row r="301">
      <c r="A301" s="8" t="n">
        <v>297</v>
      </c>
      <c r="B301" s="8" t="n"/>
      <c r="C301" s="8" t="n"/>
      <c r="D301" s="8" t="n"/>
      <c r="E301" s="8" t="n"/>
      <c r="F301" s="9" t="n"/>
      <c r="G301" s="8" t="n"/>
      <c r="H301" s="10">
        <f>IF(OR(F301="",G301=""),"",F301+G301)</f>
        <v/>
      </c>
      <c r="I301" s="9" t="n"/>
      <c r="J301" s="8" t="n"/>
      <c r="K301" s="8" t="n"/>
      <c r="L301" s="17" t="n"/>
      <c r="M301" s="12">
        <f>IF(OR(L301="",J301="",K301=""),"",ROUND(L301*1000000000/(J301*K301*J301),0))</f>
        <v/>
      </c>
      <c r="N301" s="8" t="n"/>
      <c r="O301" s="8" t="n"/>
      <c r="P301" s="8" t="n"/>
      <c r="Q301" s="18">
        <f>IF(OR(N301="",J301="",K301=""),"",ROUND(N301*1000/(J301*K301)*2,0)/2)</f>
        <v/>
      </c>
      <c r="R301" s="18">
        <f>IF(OR(O301="",J301="",K301=""),"",ROUND(O301*1000/(J301*K301)*2,0)/2)</f>
        <v/>
      </c>
      <c r="S301" s="18">
        <f>IF(OR(P301="",J301="",K301=""),"",ROUND(P301*1000/(J301*K301)*2,0)/2)</f>
        <v/>
      </c>
      <c r="T301" s="18">
        <f>IF(OR(COUNT(N301:P301)&lt;3,J301="",K301=""),"",ROUND(AVERAGE(N301:P301)*1000/(J301*K301)*2,0)/2)</f>
        <v/>
      </c>
      <c r="U301" s="18">
        <f>IF(COUNT(N301:P301)&lt;3,"",ROUND(MAX(ABS(N301-AVERAGE(N301:P301)),ABS(O301-AVERAGE(N301:P301)),ABS(P301-AVERAGE(N301:P301)))/AVERAGE(N301:P301)*100,1))</f>
        <v/>
      </c>
      <c r="V301" s="14">
        <f>IF(U301="","",IF(U301&gt;15,"A cube is &gt;15% from average: retest (see notes)","OK"))</f>
        <v/>
      </c>
      <c r="W301" s="8" t="n"/>
      <c r="X301" s="8" t="n"/>
    </row>
    <row r="302">
      <c r="A302" s="8" t="n">
        <v>298</v>
      </c>
      <c r="B302" s="8" t="n"/>
      <c r="C302" s="8" t="n"/>
      <c r="D302" s="8" t="n"/>
      <c r="E302" s="8" t="n"/>
      <c r="F302" s="9" t="n"/>
      <c r="G302" s="8" t="n"/>
      <c r="H302" s="10">
        <f>IF(OR(F302="",G302=""),"",F302+G302)</f>
        <v/>
      </c>
      <c r="I302" s="9" t="n"/>
      <c r="J302" s="8" t="n"/>
      <c r="K302" s="8" t="n"/>
      <c r="L302" s="17" t="n"/>
      <c r="M302" s="12">
        <f>IF(OR(L302="",J302="",K302=""),"",ROUND(L302*1000000000/(J302*K302*J302),0))</f>
        <v/>
      </c>
      <c r="N302" s="8" t="n"/>
      <c r="O302" s="8" t="n"/>
      <c r="P302" s="8" t="n"/>
      <c r="Q302" s="18">
        <f>IF(OR(N302="",J302="",K302=""),"",ROUND(N302*1000/(J302*K302)*2,0)/2)</f>
        <v/>
      </c>
      <c r="R302" s="18">
        <f>IF(OR(O302="",J302="",K302=""),"",ROUND(O302*1000/(J302*K302)*2,0)/2)</f>
        <v/>
      </c>
      <c r="S302" s="18">
        <f>IF(OR(P302="",J302="",K302=""),"",ROUND(P302*1000/(J302*K302)*2,0)/2)</f>
        <v/>
      </c>
      <c r="T302" s="18">
        <f>IF(OR(COUNT(N302:P302)&lt;3,J302="",K302=""),"",ROUND(AVERAGE(N302:P302)*1000/(J302*K302)*2,0)/2)</f>
        <v/>
      </c>
      <c r="U302" s="18">
        <f>IF(COUNT(N302:P302)&lt;3,"",ROUND(MAX(ABS(N302-AVERAGE(N302:P302)),ABS(O302-AVERAGE(N302:P302)),ABS(P302-AVERAGE(N302:P302)))/AVERAGE(N302:P302)*100,1))</f>
        <v/>
      </c>
      <c r="V302" s="14">
        <f>IF(U302="","",IF(U302&gt;15,"A cube is &gt;15% from average: retest (see notes)","OK"))</f>
        <v/>
      </c>
      <c r="W302" s="8" t="n"/>
      <c r="X302" s="8" t="n"/>
    </row>
    <row r="303">
      <c r="A303" s="8" t="n">
        <v>299</v>
      </c>
      <c r="B303" s="8" t="n"/>
      <c r="C303" s="8" t="n"/>
      <c r="D303" s="8" t="n"/>
      <c r="E303" s="8" t="n"/>
      <c r="F303" s="9" t="n"/>
      <c r="G303" s="8" t="n"/>
      <c r="H303" s="10">
        <f>IF(OR(F303="",G303=""),"",F303+G303)</f>
        <v/>
      </c>
      <c r="I303" s="9" t="n"/>
      <c r="J303" s="8" t="n"/>
      <c r="K303" s="8" t="n"/>
      <c r="L303" s="17" t="n"/>
      <c r="M303" s="12">
        <f>IF(OR(L303="",J303="",K303=""),"",ROUND(L303*1000000000/(J303*K303*J303),0))</f>
        <v/>
      </c>
      <c r="N303" s="8" t="n"/>
      <c r="O303" s="8" t="n"/>
      <c r="P303" s="8" t="n"/>
      <c r="Q303" s="18">
        <f>IF(OR(N303="",J303="",K303=""),"",ROUND(N303*1000/(J303*K303)*2,0)/2)</f>
        <v/>
      </c>
      <c r="R303" s="18">
        <f>IF(OR(O303="",J303="",K303=""),"",ROUND(O303*1000/(J303*K303)*2,0)/2)</f>
        <v/>
      </c>
      <c r="S303" s="18">
        <f>IF(OR(P303="",J303="",K303=""),"",ROUND(P303*1000/(J303*K303)*2,0)/2)</f>
        <v/>
      </c>
      <c r="T303" s="18">
        <f>IF(OR(COUNT(N303:P303)&lt;3,J303="",K303=""),"",ROUND(AVERAGE(N303:P303)*1000/(J303*K303)*2,0)/2)</f>
        <v/>
      </c>
      <c r="U303" s="18">
        <f>IF(COUNT(N303:P303)&lt;3,"",ROUND(MAX(ABS(N303-AVERAGE(N303:P303)),ABS(O303-AVERAGE(N303:P303)),ABS(P303-AVERAGE(N303:P303)))/AVERAGE(N303:P303)*100,1))</f>
        <v/>
      </c>
      <c r="V303" s="14">
        <f>IF(U303="","",IF(U303&gt;15,"A cube is &gt;15% from average: retest (see notes)","OK"))</f>
        <v/>
      </c>
      <c r="W303" s="8" t="n"/>
      <c r="X303" s="8" t="n"/>
    </row>
    <row r="304">
      <c r="A304" s="8" t="n">
        <v>300</v>
      </c>
      <c r="B304" s="8" t="n"/>
      <c r="C304" s="8" t="n"/>
      <c r="D304" s="8" t="n"/>
      <c r="E304" s="8" t="n"/>
      <c r="F304" s="9" t="n"/>
      <c r="G304" s="8" t="n"/>
      <c r="H304" s="10">
        <f>IF(OR(F304="",G304=""),"",F304+G304)</f>
        <v/>
      </c>
      <c r="I304" s="9" t="n"/>
      <c r="J304" s="8" t="n"/>
      <c r="K304" s="8" t="n"/>
      <c r="L304" s="17" t="n"/>
      <c r="M304" s="12">
        <f>IF(OR(L304="",J304="",K304=""),"",ROUND(L304*1000000000/(J304*K304*J304),0))</f>
        <v/>
      </c>
      <c r="N304" s="8" t="n"/>
      <c r="O304" s="8" t="n"/>
      <c r="P304" s="8" t="n"/>
      <c r="Q304" s="18">
        <f>IF(OR(N304="",J304="",K304=""),"",ROUND(N304*1000/(J304*K304)*2,0)/2)</f>
        <v/>
      </c>
      <c r="R304" s="18">
        <f>IF(OR(O304="",J304="",K304=""),"",ROUND(O304*1000/(J304*K304)*2,0)/2)</f>
        <v/>
      </c>
      <c r="S304" s="18">
        <f>IF(OR(P304="",J304="",K304=""),"",ROUND(P304*1000/(J304*K304)*2,0)/2)</f>
        <v/>
      </c>
      <c r="T304" s="18">
        <f>IF(OR(COUNT(N304:P304)&lt;3,J304="",K304=""),"",ROUND(AVERAGE(N304:P304)*1000/(J304*K304)*2,0)/2)</f>
        <v/>
      </c>
      <c r="U304" s="18">
        <f>IF(COUNT(N304:P304)&lt;3,"",ROUND(MAX(ABS(N304-AVERAGE(N304:P304)),ABS(O304-AVERAGE(N304:P304)),ABS(P304-AVERAGE(N304:P304)))/AVERAGE(N304:P304)*100,1))</f>
        <v/>
      </c>
      <c r="V304" s="14">
        <f>IF(U304="","",IF(U304&gt;15,"A cube is &gt;15% from average: retest (see notes)","OK"))</f>
        <v/>
      </c>
      <c r="W304" s="8" t="n"/>
      <c r="X304" s="8" t="n"/>
    </row>
    <row r="305">
      <c r="A305" s="8" t="n">
        <v>301</v>
      </c>
      <c r="B305" s="8" t="n"/>
      <c r="C305" s="8" t="n"/>
      <c r="D305" s="8" t="n"/>
      <c r="E305" s="8" t="n"/>
      <c r="F305" s="9" t="n"/>
      <c r="G305" s="8" t="n"/>
      <c r="H305" s="10">
        <f>IF(OR(F305="",G305=""),"",F305+G305)</f>
        <v/>
      </c>
      <c r="I305" s="9" t="n"/>
      <c r="J305" s="8" t="n"/>
      <c r="K305" s="8" t="n"/>
      <c r="L305" s="17" t="n"/>
      <c r="M305" s="12">
        <f>IF(OR(L305="",J305="",K305=""),"",ROUND(L305*1000000000/(J305*K305*J305),0))</f>
        <v/>
      </c>
      <c r="N305" s="8" t="n"/>
      <c r="O305" s="8" t="n"/>
      <c r="P305" s="8" t="n"/>
      <c r="Q305" s="18">
        <f>IF(OR(N305="",J305="",K305=""),"",ROUND(N305*1000/(J305*K305)*2,0)/2)</f>
        <v/>
      </c>
      <c r="R305" s="18">
        <f>IF(OR(O305="",J305="",K305=""),"",ROUND(O305*1000/(J305*K305)*2,0)/2)</f>
        <v/>
      </c>
      <c r="S305" s="18">
        <f>IF(OR(P305="",J305="",K305=""),"",ROUND(P305*1000/(J305*K305)*2,0)/2)</f>
        <v/>
      </c>
      <c r="T305" s="18">
        <f>IF(OR(COUNT(N305:P305)&lt;3,J305="",K305=""),"",ROUND(AVERAGE(N305:P305)*1000/(J305*K305)*2,0)/2)</f>
        <v/>
      </c>
      <c r="U305" s="18">
        <f>IF(COUNT(N305:P305)&lt;3,"",ROUND(MAX(ABS(N305-AVERAGE(N305:P305)),ABS(O305-AVERAGE(N305:P305)),ABS(P305-AVERAGE(N305:P305)))/AVERAGE(N305:P305)*100,1))</f>
        <v/>
      </c>
      <c r="V305" s="14">
        <f>IF(U305="","",IF(U305&gt;15,"A cube is &gt;15% from average: retest (see notes)","OK"))</f>
        <v/>
      </c>
      <c r="W305" s="8" t="n"/>
      <c r="X305" s="8" t="n"/>
    </row>
    <row r="306">
      <c r="A306" s="8" t="n">
        <v>302</v>
      </c>
      <c r="B306" s="8" t="n"/>
      <c r="C306" s="8" t="n"/>
      <c r="D306" s="8" t="n"/>
      <c r="E306" s="8" t="n"/>
      <c r="F306" s="9" t="n"/>
      <c r="G306" s="8" t="n"/>
      <c r="H306" s="10">
        <f>IF(OR(F306="",G306=""),"",F306+G306)</f>
        <v/>
      </c>
      <c r="I306" s="9" t="n"/>
      <c r="J306" s="8" t="n"/>
      <c r="K306" s="8" t="n"/>
      <c r="L306" s="17" t="n"/>
      <c r="M306" s="12">
        <f>IF(OR(L306="",J306="",K306=""),"",ROUND(L306*1000000000/(J306*K306*J306),0))</f>
        <v/>
      </c>
      <c r="N306" s="8" t="n"/>
      <c r="O306" s="8" t="n"/>
      <c r="P306" s="8" t="n"/>
      <c r="Q306" s="18">
        <f>IF(OR(N306="",J306="",K306=""),"",ROUND(N306*1000/(J306*K306)*2,0)/2)</f>
        <v/>
      </c>
      <c r="R306" s="18">
        <f>IF(OR(O306="",J306="",K306=""),"",ROUND(O306*1000/(J306*K306)*2,0)/2)</f>
        <v/>
      </c>
      <c r="S306" s="18">
        <f>IF(OR(P306="",J306="",K306=""),"",ROUND(P306*1000/(J306*K306)*2,0)/2)</f>
        <v/>
      </c>
      <c r="T306" s="18">
        <f>IF(OR(COUNT(N306:P306)&lt;3,J306="",K306=""),"",ROUND(AVERAGE(N306:P306)*1000/(J306*K306)*2,0)/2)</f>
        <v/>
      </c>
      <c r="U306" s="18">
        <f>IF(COUNT(N306:P306)&lt;3,"",ROUND(MAX(ABS(N306-AVERAGE(N306:P306)),ABS(O306-AVERAGE(N306:P306)),ABS(P306-AVERAGE(N306:P306)))/AVERAGE(N306:P306)*100,1))</f>
        <v/>
      </c>
      <c r="V306" s="14">
        <f>IF(U306="","",IF(U306&gt;15,"A cube is &gt;15% from average: retest (see notes)","OK"))</f>
        <v/>
      </c>
      <c r="W306" s="8" t="n"/>
      <c r="X306" s="8" t="n"/>
    </row>
    <row r="307">
      <c r="A307" s="8" t="n">
        <v>303</v>
      </c>
      <c r="B307" s="8" t="n"/>
      <c r="C307" s="8" t="n"/>
      <c r="D307" s="8" t="n"/>
      <c r="E307" s="8" t="n"/>
      <c r="F307" s="9" t="n"/>
      <c r="G307" s="8" t="n"/>
      <c r="H307" s="10">
        <f>IF(OR(F307="",G307=""),"",F307+G307)</f>
        <v/>
      </c>
      <c r="I307" s="9" t="n"/>
      <c r="J307" s="8" t="n"/>
      <c r="K307" s="8" t="n"/>
      <c r="L307" s="17" t="n"/>
      <c r="M307" s="12">
        <f>IF(OR(L307="",J307="",K307=""),"",ROUND(L307*1000000000/(J307*K307*J307),0))</f>
        <v/>
      </c>
      <c r="N307" s="8" t="n"/>
      <c r="O307" s="8" t="n"/>
      <c r="P307" s="8" t="n"/>
      <c r="Q307" s="18">
        <f>IF(OR(N307="",J307="",K307=""),"",ROUND(N307*1000/(J307*K307)*2,0)/2)</f>
        <v/>
      </c>
      <c r="R307" s="18">
        <f>IF(OR(O307="",J307="",K307=""),"",ROUND(O307*1000/(J307*K307)*2,0)/2)</f>
        <v/>
      </c>
      <c r="S307" s="18">
        <f>IF(OR(P307="",J307="",K307=""),"",ROUND(P307*1000/(J307*K307)*2,0)/2)</f>
        <v/>
      </c>
      <c r="T307" s="18">
        <f>IF(OR(COUNT(N307:P307)&lt;3,J307="",K307=""),"",ROUND(AVERAGE(N307:P307)*1000/(J307*K307)*2,0)/2)</f>
        <v/>
      </c>
      <c r="U307" s="18">
        <f>IF(COUNT(N307:P307)&lt;3,"",ROUND(MAX(ABS(N307-AVERAGE(N307:P307)),ABS(O307-AVERAGE(N307:P307)),ABS(P307-AVERAGE(N307:P307)))/AVERAGE(N307:P307)*100,1))</f>
        <v/>
      </c>
      <c r="V307" s="14">
        <f>IF(U307="","",IF(U307&gt;15,"A cube is &gt;15% from average: retest (see notes)","OK"))</f>
        <v/>
      </c>
      <c r="W307" s="8" t="n"/>
      <c r="X307" s="8" t="n"/>
    </row>
    <row r="308">
      <c r="A308" s="8" t="n">
        <v>304</v>
      </c>
      <c r="B308" s="8" t="n"/>
      <c r="C308" s="8" t="n"/>
      <c r="D308" s="8" t="n"/>
      <c r="E308" s="8" t="n"/>
      <c r="F308" s="9" t="n"/>
      <c r="G308" s="8" t="n"/>
      <c r="H308" s="10">
        <f>IF(OR(F308="",G308=""),"",F308+G308)</f>
        <v/>
      </c>
      <c r="I308" s="9" t="n"/>
      <c r="J308" s="8" t="n"/>
      <c r="K308" s="8" t="n"/>
      <c r="L308" s="17" t="n"/>
      <c r="M308" s="12">
        <f>IF(OR(L308="",J308="",K308=""),"",ROUND(L308*1000000000/(J308*K308*J308),0))</f>
        <v/>
      </c>
      <c r="N308" s="8" t="n"/>
      <c r="O308" s="8" t="n"/>
      <c r="P308" s="8" t="n"/>
      <c r="Q308" s="18">
        <f>IF(OR(N308="",J308="",K308=""),"",ROUND(N308*1000/(J308*K308)*2,0)/2)</f>
        <v/>
      </c>
      <c r="R308" s="18">
        <f>IF(OR(O308="",J308="",K308=""),"",ROUND(O308*1000/(J308*K308)*2,0)/2)</f>
        <v/>
      </c>
      <c r="S308" s="18">
        <f>IF(OR(P308="",J308="",K308=""),"",ROUND(P308*1000/(J308*K308)*2,0)/2)</f>
        <v/>
      </c>
      <c r="T308" s="18">
        <f>IF(OR(COUNT(N308:P308)&lt;3,J308="",K308=""),"",ROUND(AVERAGE(N308:P308)*1000/(J308*K308)*2,0)/2)</f>
        <v/>
      </c>
      <c r="U308" s="18">
        <f>IF(COUNT(N308:P308)&lt;3,"",ROUND(MAX(ABS(N308-AVERAGE(N308:P308)),ABS(O308-AVERAGE(N308:P308)),ABS(P308-AVERAGE(N308:P308)))/AVERAGE(N308:P308)*100,1))</f>
        <v/>
      </c>
      <c r="V308" s="14">
        <f>IF(U308="","",IF(U308&gt;15,"A cube is &gt;15% from average: retest (see notes)","OK"))</f>
        <v/>
      </c>
      <c r="W308" s="8" t="n"/>
      <c r="X308" s="8" t="n"/>
    </row>
    <row r="309">
      <c r="A309" s="8" t="n">
        <v>305</v>
      </c>
      <c r="B309" s="8" t="n"/>
      <c r="C309" s="8" t="n"/>
      <c r="D309" s="8" t="n"/>
      <c r="E309" s="8" t="n"/>
      <c r="F309" s="9" t="n"/>
      <c r="G309" s="8" t="n"/>
      <c r="H309" s="10">
        <f>IF(OR(F309="",G309=""),"",F309+G309)</f>
        <v/>
      </c>
      <c r="I309" s="9" t="n"/>
      <c r="J309" s="8" t="n"/>
      <c r="K309" s="8" t="n"/>
      <c r="L309" s="17" t="n"/>
      <c r="M309" s="12">
        <f>IF(OR(L309="",J309="",K309=""),"",ROUND(L309*1000000000/(J309*K309*J309),0))</f>
        <v/>
      </c>
      <c r="N309" s="8" t="n"/>
      <c r="O309" s="8" t="n"/>
      <c r="P309" s="8" t="n"/>
      <c r="Q309" s="18">
        <f>IF(OR(N309="",J309="",K309=""),"",ROUND(N309*1000/(J309*K309)*2,0)/2)</f>
        <v/>
      </c>
      <c r="R309" s="18">
        <f>IF(OR(O309="",J309="",K309=""),"",ROUND(O309*1000/(J309*K309)*2,0)/2)</f>
        <v/>
      </c>
      <c r="S309" s="18">
        <f>IF(OR(P309="",J309="",K309=""),"",ROUND(P309*1000/(J309*K309)*2,0)/2)</f>
        <v/>
      </c>
      <c r="T309" s="18">
        <f>IF(OR(COUNT(N309:P309)&lt;3,J309="",K309=""),"",ROUND(AVERAGE(N309:P309)*1000/(J309*K309)*2,0)/2)</f>
        <v/>
      </c>
      <c r="U309" s="18">
        <f>IF(COUNT(N309:P309)&lt;3,"",ROUND(MAX(ABS(N309-AVERAGE(N309:P309)),ABS(O309-AVERAGE(N309:P309)),ABS(P309-AVERAGE(N309:P309)))/AVERAGE(N309:P309)*100,1))</f>
        <v/>
      </c>
      <c r="V309" s="14">
        <f>IF(U309="","",IF(U309&gt;15,"A cube is &gt;15% from average: retest (see notes)","OK"))</f>
        <v/>
      </c>
      <c r="W309" s="8" t="n"/>
      <c r="X309" s="8" t="n"/>
    </row>
    <row r="310">
      <c r="A310" s="8" t="n">
        <v>306</v>
      </c>
      <c r="B310" s="8" t="n"/>
      <c r="C310" s="8" t="n"/>
      <c r="D310" s="8" t="n"/>
      <c r="E310" s="8" t="n"/>
      <c r="F310" s="9" t="n"/>
      <c r="G310" s="8" t="n"/>
      <c r="H310" s="10">
        <f>IF(OR(F310="",G310=""),"",F310+G310)</f>
        <v/>
      </c>
      <c r="I310" s="9" t="n"/>
      <c r="J310" s="8" t="n"/>
      <c r="K310" s="8" t="n"/>
      <c r="L310" s="17" t="n"/>
      <c r="M310" s="12">
        <f>IF(OR(L310="",J310="",K310=""),"",ROUND(L310*1000000000/(J310*K310*J310),0))</f>
        <v/>
      </c>
      <c r="N310" s="8" t="n"/>
      <c r="O310" s="8" t="n"/>
      <c r="P310" s="8" t="n"/>
      <c r="Q310" s="18">
        <f>IF(OR(N310="",J310="",K310=""),"",ROUND(N310*1000/(J310*K310)*2,0)/2)</f>
        <v/>
      </c>
      <c r="R310" s="18">
        <f>IF(OR(O310="",J310="",K310=""),"",ROUND(O310*1000/(J310*K310)*2,0)/2)</f>
        <v/>
      </c>
      <c r="S310" s="18">
        <f>IF(OR(P310="",J310="",K310=""),"",ROUND(P310*1000/(J310*K310)*2,0)/2)</f>
        <v/>
      </c>
      <c r="T310" s="18">
        <f>IF(OR(COUNT(N310:P310)&lt;3,J310="",K310=""),"",ROUND(AVERAGE(N310:P310)*1000/(J310*K310)*2,0)/2)</f>
        <v/>
      </c>
      <c r="U310" s="18">
        <f>IF(COUNT(N310:P310)&lt;3,"",ROUND(MAX(ABS(N310-AVERAGE(N310:P310)),ABS(O310-AVERAGE(N310:P310)),ABS(P310-AVERAGE(N310:P310)))/AVERAGE(N310:P310)*100,1))</f>
        <v/>
      </c>
      <c r="V310" s="14">
        <f>IF(U310="","",IF(U310&gt;15,"A cube is &gt;15% from average: retest (see notes)","OK"))</f>
        <v/>
      </c>
      <c r="W310" s="8" t="n"/>
      <c r="X310" s="8" t="n"/>
    </row>
    <row r="311">
      <c r="A311" s="8" t="n">
        <v>307</v>
      </c>
      <c r="B311" s="8" t="n"/>
      <c r="C311" s="8" t="n"/>
      <c r="D311" s="8" t="n"/>
      <c r="E311" s="8" t="n"/>
      <c r="F311" s="9" t="n"/>
      <c r="G311" s="8" t="n"/>
      <c r="H311" s="10">
        <f>IF(OR(F311="",G311=""),"",F311+G311)</f>
        <v/>
      </c>
      <c r="I311" s="9" t="n"/>
      <c r="J311" s="8" t="n"/>
      <c r="K311" s="8" t="n"/>
      <c r="L311" s="17" t="n"/>
      <c r="M311" s="12">
        <f>IF(OR(L311="",J311="",K311=""),"",ROUND(L311*1000000000/(J311*K311*J311),0))</f>
        <v/>
      </c>
      <c r="N311" s="8" t="n"/>
      <c r="O311" s="8" t="n"/>
      <c r="P311" s="8" t="n"/>
      <c r="Q311" s="18">
        <f>IF(OR(N311="",J311="",K311=""),"",ROUND(N311*1000/(J311*K311)*2,0)/2)</f>
        <v/>
      </c>
      <c r="R311" s="18">
        <f>IF(OR(O311="",J311="",K311=""),"",ROUND(O311*1000/(J311*K311)*2,0)/2)</f>
        <v/>
      </c>
      <c r="S311" s="18">
        <f>IF(OR(P311="",J311="",K311=""),"",ROUND(P311*1000/(J311*K311)*2,0)/2)</f>
        <v/>
      </c>
      <c r="T311" s="18">
        <f>IF(OR(COUNT(N311:P311)&lt;3,J311="",K311=""),"",ROUND(AVERAGE(N311:P311)*1000/(J311*K311)*2,0)/2)</f>
        <v/>
      </c>
      <c r="U311" s="18">
        <f>IF(COUNT(N311:P311)&lt;3,"",ROUND(MAX(ABS(N311-AVERAGE(N311:P311)),ABS(O311-AVERAGE(N311:P311)),ABS(P311-AVERAGE(N311:P311)))/AVERAGE(N311:P311)*100,1))</f>
        <v/>
      </c>
      <c r="V311" s="14">
        <f>IF(U311="","",IF(U311&gt;15,"A cube is &gt;15% from average: retest (see notes)","OK"))</f>
        <v/>
      </c>
      <c r="W311" s="8" t="n"/>
      <c r="X311" s="8" t="n"/>
    </row>
    <row r="312">
      <c r="A312" s="8" t="n">
        <v>308</v>
      </c>
      <c r="B312" s="8" t="n"/>
      <c r="C312" s="8" t="n"/>
      <c r="D312" s="8" t="n"/>
      <c r="E312" s="8" t="n"/>
      <c r="F312" s="9" t="n"/>
      <c r="G312" s="8" t="n"/>
      <c r="H312" s="10">
        <f>IF(OR(F312="",G312=""),"",F312+G312)</f>
        <v/>
      </c>
      <c r="I312" s="9" t="n"/>
      <c r="J312" s="8" t="n"/>
      <c r="K312" s="8" t="n"/>
      <c r="L312" s="17" t="n"/>
      <c r="M312" s="12">
        <f>IF(OR(L312="",J312="",K312=""),"",ROUND(L312*1000000000/(J312*K312*J312),0))</f>
        <v/>
      </c>
      <c r="N312" s="8" t="n"/>
      <c r="O312" s="8" t="n"/>
      <c r="P312" s="8" t="n"/>
      <c r="Q312" s="18">
        <f>IF(OR(N312="",J312="",K312=""),"",ROUND(N312*1000/(J312*K312)*2,0)/2)</f>
        <v/>
      </c>
      <c r="R312" s="18">
        <f>IF(OR(O312="",J312="",K312=""),"",ROUND(O312*1000/(J312*K312)*2,0)/2)</f>
        <v/>
      </c>
      <c r="S312" s="18">
        <f>IF(OR(P312="",J312="",K312=""),"",ROUND(P312*1000/(J312*K312)*2,0)/2)</f>
        <v/>
      </c>
      <c r="T312" s="18">
        <f>IF(OR(COUNT(N312:P312)&lt;3,J312="",K312=""),"",ROUND(AVERAGE(N312:P312)*1000/(J312*K312)*2,0)/2)</f>
        <v/>
      </c>
      <c r="U312" s="18">
        <f>IF(COUNT(N312:P312)&lt;3,"",ROUND(MAX(ABS(N312-AVERAGE(N312:P312)),ABS(O312-AVERAGE(N312:P312)),ABS(P312-AVERAGE(N312:P312)))/AVERAGE(N312:P312)*100,1))</f>
        <v/>
      </c>
      <c r="V312" s="14">
        <f>IF(U312="","",IF(U312&gt;15,"A cube is &gt;15% from average: retest (see notes)","OK"))</f>
        <v/>
      </c>
      <c r="W312" s="8" t="n"/>
      <c r="X312" s="8" t="n"/>
    </row>
    <row r="313">
      <c r="A313" s="8" t="n">
        <v>309</v>
      </c>
      <c r="B313" s="8" t="n"/>
      <c r="C313" s="8" t="n"/>
      <c r="D313" s="8" t="n"/>
      <c r="E313" s="8" t="n"/>
      <c r="F313" s="9" t="n"/>
      <c r="G313" s="8" t="n"/>
      <c r="H313" s="10">
        <f>IF(OR(F313="",G313=""),"",F313+G313)</f>
        <v/>
      </c>
      <c r="I313" s="9" t="n"/>
      <c r="J313" s="8" t="n"/>
      <c r="K313" s="8" t="n"/>
      <c r="L313" s="17" t="n"/>
      <c r="M313" s="12">
        <f>IF(OR(L313="",J313="",K313=""),"",ROUND(L313*1000000000/(J313*K313*J313),0))</f>
        <v/>
      </c>
      <c r="N313" s="8" t="n"/>
      <c r="O313" s="8" t="n"/>
      <c r="P313" s="8" t="n"/>
      <c r="Q313" s="18">
        <f>IF(OR(N313="",J313="",K313=""),"",ROUND(N313*1000/(J313*K313)*2,0)/2)</f>
        <v/>
      </c>
      <c r="R313" s="18">
        <f>IF(OR(O313="",J313="",K313=""),"",ROUND(O313*1000/(J313*K313)*2,0)/2)</f>
        <v/>
      </c>
      <c r="S313" s="18">
        <f>IF(OR(P313="",J313="",K313=""),"",ROUND(P313*1000/(J313*K313)*2,0)/2)</f>
        <v/>
      </c>
      <c r="T313" s="18">
        <f>IF(OR(COUNT(N313:P313)&lt;3,J313="",K313=""),"",ROUND(AVERAGE(N313:P313)*1000/(J313*K313)*2,0)/2)</f>
        <v/>
      </c>
      <c r="U313" s="18">
        <f>IF(COUNT(N313:P313)&lt;3,"",ROUND(MAX(ABS(N313-AVERAGE(N313:P313)),ABS(O313-AVERAGE(N313:P313)),ABS(P313-AVERAGE(N313:P313)))/AVERAGE(N313:P313)*100,1))</f>
        <v/>
      </c>
      <c r="V313" s="14">
        <f>IF(U313="","",IF(U313&gt;15,"A cube is &gt;15% from average: retest (see notes)","OK"))</f>
        <v/>
      </c>
      <c r="W313" s="8" t="n"/>
      <c r="X313" s="8" t="n"/>
    </row>
    <row r="314">
      <c r="A314" s="8" t="n">
        <v>310</v>
      </c>
      <c r="B314" s="8" t="n"/>
      <c r="C314" s="8" t="n"/>
      <c r="D314" s="8" t="n"/>
      <c r="E314" s="8" t="n"/>
      <c r="F314" s="9" t="n"/>
      <c r="G314" s="8" t="n"/>
      <c r="H314" s="10">
        <f>IF(OR(F314="",G314=""),"",F314+G314)</f>
        <v/>
      </c>
      <c r="I314" s="9" t="n"/>
      <c r="J314" s="8" t="n"/>
      <c r="K314" s="8" t="n"/>
      <c r="L314" s="17" t="n"/>
      <c r="M314" s="12">
        <f>IF(OR(L314="",J314="",K314=""),"",ROUND(L314*1000000000/(J314*K314*J314),0))</f>
        <v/>
      </c>
      <c r="N314" s="8" t="n"/>
      <c r="O314" s="8" t="n"/>
      <c r="P314" s="8" t="n"/>
      <c r="Q314" s="18">
        <f>IF(OR(N314="",J314="",K314=""),"",ROUND(N314*1000/(J314*K314)*2,0)/2)</f>
        <v/>
      </c>
      <c r="R314" s="18">
        <f>IF(OR(O314="",J314="",K314=""),"",ROUND(O314*1000/(J314*K314)*2,0)/2)</f>
        <v/>
      </c>
      <c r="S314" s="18">
        <f>IF(OR(P314="",J314="",K314=""),"",ROUND(P314*1000/(J314*K314)*2,0)/2)</f>
        <v/>
      </c>
      <c r="T314" s="18">
        <f>IF(OR(COUNT(N314:P314)&lt;3,J314="",K314=""),"",ROUND(AVERAGE(N314:P314)*1000/(J314*K314)*2,0)/2)</f>
        <v/>
      </c>
      <c r="U314" s="18">
        <f>IF(COUNT(N314:P314)&lt;3,"",ROUND(MAX(ABS(N314-AVERAGE(N314:P314)),ABS(O314-AVERAGE(N314:P314)),ABS(P314-AVERAGE(N314:P314)))/AVERAGE(N314:P314)*100,1))</f>
        <v/>
      </c>
      <c r="V314" s="14">
        <f>IF(U314="","",IF(U314&gt;15,"A cube is &gt;15% from average: retest (see notes)","OK"))</f>
        <v/>
      </c>
      <c r="W314" s="8" t="n"/>
      <c r="X314" s="8" t="n"/>
    </row>
    <row r="315">
      <c r="A315" s="8" t="n">
        <v>311</v>
      </c>
      <c r="B315" s="8" t="n"/>
      <c r="C315" s="8" t="n"/>
      <c r="D315" s="8" t="n"/>
      <c r="E315" s="8" t="n"/>
      <c r="F315" s="9" t="n"/>
      <c r="G315" s="8" t="n"/>
      <c r="H315" s="10">
        <f>IF(OR(F315="",G315=""),"",F315+G315)</f>
        <v/>
      </c>
      <c r="I315" s="9" t="n"/>
      <c r="J315" s="8" t="n"/>
      <c r="K315" s="8" t="n"/>
      <c r="L315" s="17" t="n"/>
      <c r="M315" s="12">
        <f>IF(OR(L315="",J315="",K315=""),"",ROUND(L315*1000000000/(J315*K315*J315),0))</f>
        <v/>
      </c>
      <c r="N315" s="8" t="n"/>
      <c r="O315" s="8" t="n"/>
      <c r="P315" s="8" t="n"/>
      <c r="Q315" s="18">
        <f>IF(OR(N315="",J315="",K315=""),"",ROUND(N315*1000/(J315*K315)*2,0)/2)</f>
        <v/>
      </c>
      <c r="R315" s="18">
        <f>IF(OR(O315="",J315="",K315=""),"",ROUND(O315*1000/(J315*K315)*2,0)/2)</f>
        <v/>
      </c>
      <c r="S315" s="18">
        <f>IF(OR(P315="",J315="",K315=""),"",ROUND(P315*1000/(J315*K315)*2,0)/2)</f>
        <v/>
      </c>
      <c r="T315" s="18">
        <f>IF(OR(COUNT(N315:P315)&lt;3,J315="",K315=""),"",ROUND(AVERAGE(N315:P315)*1000/(J315*K315)*2,0)/2)</f>
        <v/>
      </c>
      <c r="U315" s="18">
        <f>IF(COUNT(N315:P315)&lt;3,"",ROUND(MAX(ABS(N315-AVERAGE(N315:P315)),ABS(O315-AVERAGE(N315:P315)),ABS(P315-AVERAGE(N315:P315)))/AVERAGE(N315:P315)*100,1))</f>
        <v/>
      </c>
      <c r="V315" s="14">
        <f>IF(U315="","",IF(U315&gt;15,"A cube is &gt;15% from average: retest (see notes)","OK"))</f>
        <v/>
      </c>
      <c r="W315" s="8" t="n"/>
      <c r="X315" s="8" t="n"/>
    </row>
    <row r="316">
      <c r="A316" s="8" t="n">
        <v>312</v>
      </c>
      <c r="B316" s="8" t="n"/>
      <c r="C316" s="8" t="n"/>
      <c r="D316" s="8" t="n"/>
      <c r="E316" s="8" t="n"/>
      <c r="F316" s="9" t="n"/>
      <c r="G316" s="8" t="n"/>
      <c r="H316" s="10">
        <f>IF(OR(F316="",G316=""),"",F316+G316)</f>
        <v/>
      </c>
      <c r="I316" s="9" t="n"/>
      <c r="J316" s="8" t="n"/>
      <c r="K316" s="8" t="n"/>
      <c r="L316" s="17" t="n"/>
      <c r="M316" s="12">
        <f>IF(OR(L316="",J316="",K316=""),"",ROUND(L316*1000000000/(J316*K316*J316),0))</f>
        <v/>
      </c>
      <c r="N316" s="8" t="n"/>
      <c r="O316" s="8" t="n"/>
      <c r="P316" s="8" t="n"/>
      <c r="Q316" s="18">
        <f>IF(OR(N316="",J316="",K316=""),"",ROUND(N316*1000/(J316*K316)*2,0)/2)</f>
        <v/>
      </c>
      <c r="R316" s="18">
        <f>IF(OR(O316="",J316="",K316=""),"",ROUND(O316*1000/(J316*K316)*2,0)/2)</f>
        <v/>
      </c>
      <c r="S316" s="18">
        <f>IF(OR(P316="",J316="",K316=""),"",ROUND(P316*1000/(J316*K316)*2,0)/2)</f>
        <v/>
      </c>
      <c r="T316" s="18">
        <f>IF(OR(COUNT(N316:P316)&lt;3,J316="",K316=""),"",ROUND(AVERAGE(N316:P316)*1000/(J316*K316)*2,0)/2)</f>
        <v/>
      </c>
      <c r="U316" s="18">
        <f>IF(COUNT(N316:P316)&lt;3,"",ROUND(MAX(ABS(N316-AVERAGE(N316:P316)),ABS(O316-AVERAGE(N316:P316)),ABS(P316-AVERAGE(N316:P316)))/AVERAGE(N316:P316)*100,1))</f>
        <v/>
      </c>
      <c r="V316" s="14">
        <f>IF(U316="","",IF(U316&gt;15,"A cube is &gt;15% from average: retest (see notes)","OK"))</f>
        <v/>
      </c>
      <c r="W316" s="8" t="n"/>
      <c r="X316" s="8" t="n"/>
    </row>
    <row r="317">
      <c r="A317" s="8" t="n">
        <v>313</v>
      </c>
      <c r="B317" s="8" t="n"/>
      <c r="C317" s="8" t="n"/>
      <c r="D317" s="8" t="n"/>
      <c r="E317" s="8" t="n"/>
      <c r="F317" s="9" t="n"/>
      <c r="G317" s="8" t="n"/>
      <c r="H317" s="10">
        <f>IF(OR(F317="",G317=""),"",F317+G317)</f>
        <v/>
      </c>
      <c r="I317" s="9" t="n"/>
      <c r="J317" s="8" t="n"/>
      <c r="K317" s="8" t="n"/>
      <c r="L317" s="17" t="n"/>
      <c r="M317" s="12">
        <f>IF(OR(L317="",J317="",K317=""),"",ROUND(L317*1000000000/(J317*K317*J317),0))</f>
        <v/>
      </c>
      <c r="N317" s="8" t="n"/>
      <c r="O317" s="8" t="n"/>
      <c r="P317" s="8" t="n"/>
      <c r="Q317" s="18">
        <f>IF(OR(N317="",J317="",K317=""),"",ROUND(N317*1000/(J317*K317)*2,0)/2)</f>
        <v/>
      </c>
      <c r="R317" s="18">
        <f>IF(OR(O317="",J317="",K317=""),"",ROUND(O317*1000/(J317*K317)*2,0)/2)</f>
        <v/>
      </c>
      <c r="S317" s="18">
        <f>IF(OR(P317="",J317="",K317=""),"",ROUND(P317*1000/(J317*K317)*2,0)/2)</f>
        <v/>
      </c>
      <c r="T317" s="18">
        <f>IF(OR(COUNT(N317:P317)&lt;3,J317="",K317=""),"",ROUND(AVERAGE(N317:P317)*1000/(J317*K317)*2,0)/2)</f>
        <v/>
      </c>
      <c r="U317" s="18">
        <f>IF(COUNT(N317:P317)&lt;3,"",ROUND(MAX(ABS(N317-AVERAGE(N317:P317)),ABS(O317-AVERAGE(N317:P317)),ABS(P317-AVERAGE(N317:P317)))/AVERAGE(N317:P317)*100,1))</f>
        <v/>
      </c>
      <c r="V317" s="14">
        <f>IF(U317="","",IF(U317&gt;15,"A cube is &gt;15% from average: retest (see notes)","OK"))</f>
        <v/>
      </c>
      <c r="W317" s="8" t="n"/>
      <c r="X317" s="8" t="n"/>
    </row>
    <row r="318">
      <c r="A318" s="8" t="n">
        <v>314</v>
      </c>
      <c r="B318" s="8" t="n"/>
      <c r="C318" s="8" t="n"/>
      <c r="D318" s="8" t="n"/>
      <c r="E318" s="8" t="n"/>
      <c r="F318" s="9" t="n"/>
      <c r="G318" s="8" t="n"/>
      <c r="H318" s="10">
        <f>IF(OR(F318="",G318=""),"",F318+G318)</f>
        <v/>
      </c>
      <c r="I318" s="9" t="n"/>
      <c r="J318" s="8" t="n"/>
      <c r="K318" s="8" t="n"/>
      <c r="L318" s="17" t="n"/>
      <c r="M318" s="12">
        <f>IF(OR(L318="",J318="",K318=""),"",ROUND(L318*1000000000/(J318*K318*J318),0))</f>
        <v/>
      </c>
      <c r="N318" s="8" t="n"/>
      <c r="O318" s="8" t="n"/>
      <c r="P318" s="8" t="n"/>
      <c r="Q318" s="18">
        <f>IF(OR(N318="",J318="",K318=""),"",ROUND(N318*1000/(J318*K318)*2,0)/2)</f>
        <v/>
      </c>
      <c r="R318" s="18">
        <f>IF(OR(O318="",J318="",K318=""),"",ROUND(O318*1000/(J318*K318)*2,0)/2)</f>
        <v/>
      </c>
      <c r="S318" s="18">
        <f>IF(OR(P318="",J318="",K318=""),"",ROUND(P318*1000/(J318*K318)*2,0)/2)</f>
        <v/>
      </c>
      <c r="T318" s="18">
        <f>IF(OR(COUNT(N318:P318)&lt;3,J318="",K318=""),"",ROUND(AVERAGE(N318:P318)*1000/(J318*K318)*2,0)/2)</f>
        <v/>
      </c>
      <c r="U318" s="18">
        <f>IF(COUNT(N318:P318)&lt;3,"",ROUND(MAX(ABS(N318-AVERAGE(N318:P318)),ABS(O318-AVERAGE(N318:P318)),ABS(P318-AVERAGE(N318:P318)))/AVERAGE(N318:P318)*100,1))</f>
        <v/>
      </c>
      <c r="V318" s="14">
        <f>IF(U318="","",IF(U318&gt;15,"A cube is &gt;15% from average: retest (see notes)","OK"))</f>
        <v/>
      </c>
      <c r="W318" s="8" t="n"/>
      <c r="X318" s="8" t="n"/>
    </row>
    <row r="319">
      <c r="A319" s="8" t="n">
        <v>315</v>
      </c>
      <c r="B319" s="8" t="n"/>
      <c r="C319" s="8" t="n"/>
      <c r="D319" s="8" t="n"/>
      <c r="E319" s="8" t="n"/>
      <c r="F319" s="9" t="n"/>
      <c r="G319" s="8" t="n"/>
      <c r="H319" s="10">
        <f>IF(OR(F319="",G319=""),"",F319+G319)</f>
        <v/>
      </c>
      <c r="I319" s="9" t="n"/>
      <c r="J319" s="8" t="n"/>
      <c r="K319" s="8" t="n"/>
      <c r="L319" s="17" t="n"/>
      <c r="M319" s="12">
        <f>IF(OR(L319="",J319="",K319=""),"",ROUND(L319*1000000000/(J319*K319*J319),0))</f>
        <v/>
      </c>
      <c r="N319" s="8" t="n"/>
      <c r="O319" s="8" t="n"/>
      <c r="P319" s="8" t="n"/>
      <c r="Q319" s="18">
        <f>IF(OR(N319="",J319="",K319=""),"",ROUND(N319*1000/(J319*K319)*2,0)/2)</f>
        <v/>
      </c>
      <c r="R319" s="18">
        <f>IF(OR(O319="",J319="",K319=""),"",ROUND(O319*1000/(J319*K319)*2,0)/2)</f>
        <v/>
      </c>
      <c r="S319" s="18">
        <f>IF(OR(P319="",J319="",K319=""),"",ROUND(P319*1000/(J319*K319)*2,0)/2)</f>
        <v/>
      </c>
      <c r="T319" s="18">
        <f>IF(OR(COUNT(N319:P319)&lt;3,J319="",K319=""),"",ROUND(AVERAGE(N319:P319)*1000/(J319*K319)*2,0)/2)</f>
        <v/>
      </c>
      <c r="U319" s="18">
        <f>IF(COUNT(N319:P319)&lt;3,"",ROUND(MAX(ABS(N319-AVERAGE(N319:P319)),ABS(O319-AVERAGE(N319:P319)),ABS(P319-AVERAGE(N319:P319)))/AVERAGE(N319:P319)*100,1))</f>
        <v/>
      </c>
      <c r="V319" s="14">
        <f>IF(U319="","",IF(U319&gt;15,"A cube is &gt;15% from average: retest (see notes)","OK"))</f>
        <v/>
      </c>
      <c r="W319" s="8" t="n"/>
      <c r="X319" s="8" t="n"/>
    </row>
    <row r="320">
      <c r="A320" s="8" t="n">
        <v>316</v>
      </c>
      <c r="B320" s="8" t="n"/>
      <c r="C320" s="8" t="n"/>
      <c r="D320" s="8" t="n"/>
      <c r="E320" s="8" t="n"/>
      <c r="F320" s="9" t="n"/>
      <c r="G320" s="8" t="n"/>
      <c r="H320" s="10">
        <f>IF(OR(F320="",G320=""),"",F320+G320)</f>
        <v/>
      </c>
      <c r="I320" s="9" t="n"/>
      <c r="J320" s="8" t="n"/>
      <c r="K320" s="8" t="n"/>
      <c r="L320" s="17" t="n"/>
      <c r="M320" s="12">
        <f>IF(OR(L320="",J320="",K320=""),"",ROUND(L320*1000000000/(J320*K320*J320),0))</f>
        <v/>
      </c>
      <c r="N320" s="8" t="n"/>
      <c r="O320" s="8" t="n"/>
      <c r="P320" s="8" t="n"/>
      <c r="Q320" s="18">
        <f>IF(OR(N320="",J320="",K320=""),"",ROUND(N320*1000/(J320*K320)*2,0)/2)</f>
        <v/>
      </c>
      <c r="R320" s="18">
        <f>IF(OR(O320="",J320="",K320=""),"",ROUND(O320*1000/(J320*K320)*2,0)/2)</f>
        <v/>
      </c>
      <c r="S320" s="18">
        <f>IF(OR(P320="",J320="",K320=""),"",ROUND(P320*1000/(J320*K320)*2,0)/2)</f>
        <v/>
      </c>
      <c r="T320" s="18">
        <f>IF(OR(COUNT(N320:P320)&lt;3,J320="",K320=""),"",ROUND(AVERAGE(N320:P320)*1000/(J320*K320)*2,0)/2)</f>
        <v/>
      </c>
      <c r="U320" s="18">
        <f>IF(COUNT(N320:P320)&lt;3,"",ROUND(MAX(ABS(N320-AVERAGE(N320:P320)),ABS(O320-AVERAGE(N320:P320)),ABS(P320-AVERAGE(N320:P320)))/AVERAGE(N320:P320)*100,1))</f>
        <v/>
      </c>
      <c r="V320" s="14">
        <f>IF(U320="","",IF(U320&gt;15,"A cube is &gt;15% from average: retest (see notes)","OK"))</f>
        <v/>
      </c>
      <c r="W320" s="8" t="n"/>
      <c r="X320" s="8" t="n"/>
    </row>
    <row r="321">
      <c r="A321" s="8" t="n">
        <v>317</v>
      </c>
      <c r="B321" s="8" t="n"/>
      <c r="C321" s="8" t="n"/>
      <c r="D321" s="8" t="n"/>
      <c r="E321" s="8" t="n"/>
      <c r="F321" s="9" t="n"/>
      <c r="G321" s="8" t="n"/>
      <c r="H321" s="10">
        <f>IF(OR(F321="",G321=""),"",F321+G321)</f>
        <v/>
      </c>
      <c r="I321" s="9" t="n"/>
      <c r="J321" s="8" t="n"/>
      <c r="K321" s="8" t="n"/>
      <c r="L321" s="17" t="n"/>
      <c r="M321" s="12">
        <f>IF(OR(L321="",J321="",K321=""),"",ROUND(L321*1000000000/(J321*K321*J321),0))</f>
        <v/>
      </c>
      <c r="N321" s="8" t="n"/>
      <c r="O321" s="8" t="n"/>
      <c r="P321" s="8" t="n"/>
      <c r="Q321" s="18">
        <f>IF(OR(N321="",J321="",K321=""),"",ROUND(N321*1000/(J321*K321)*2,0)/2)</f>
        <v/>
      </c>
      <c r="R321" s="18">
        <f>IF(OR(O321="",J321="",K321=""),"",ROUND(O321*1000/(J321*K321)*2,0)/2)</f>
        <v/>
      </c>
      <c r="S321" s="18">
        <f>IF(OR(P321="",J321="",K321=""),"",ROUND(P321*1000/(J321*K321)*2,0)/2)</f>
        <v/>
      </c>
      <c r="T321" s="18">
        <f>IF(OR(COUNT(N321:P321)&lt;3,J321="",K321=""),"",ROUND(AVERAGE(N321:P321)*1000/(J321*K321)*2,0)/2)</f>
        <v/>
      </c>
      <c r="U321" s="18">
        <f>IF(COUNT(N321:P321)&lt;3,"",ROUND(MAX(ABS(N321-AVERAGE(N321:P321)),ABS(O321-AVERAGE(N321:P321)),ABS(P321-AVERAGE(N321:P321)))/AVERAGE(N321:P321)*100,1))</f>
        <v/>
      </c>
      <c r="V321" s="14">
        <f>IF(U321="","",IF(U321&gt;15,"A cube is &gt;15% from average: retest (see notes)","OK"))</f>
        <v/>
      </c>
      <c r="W321" s="8" t="n"/>
      <c r="X321" s="8" t="n"/>
    </row>
    <row r="322">
      <c r="A322" s="8" t="n">
        <v>318</v>
      </c>
      <c r="B322" s="8" t="n"/>
      <c r="C322" s="8" t="n"/>
      <c r="D322" s="8" t="n"/>
      <c r="E322" s="8" t="n"/>
      <c r="F322" s="9" t="n"/>
      <c r="G322" s="8" t="n"/>
      <c r="H322" s="10">
        <f>IF(OR(F322="",G322=""),"",F322+G322)</f>
        <v/>
      </c>
      <c r="I322" s="9" t="n"/>
      <c r="J322" s="8" t="n"/>
      <c r="K322" s="8" t="n"/>
      <c r="L322" s="17" t="n"/>
      <c r="M322" s="12">
        <f>IF(OR(L322="",J322="",K322=""),"",ROUND(L322*1000000000/(J322*K322*J322),0))</f>
        <v/>
      </c>
      <c r="N322" s="8" t="n"/>
      <c r="O322" s="8" t="n"/>
      <c r="P322" s="8" t="n"/>
      <c r="Q322" s="18">
        <f>IF(OR(N322="",J322="",K322=""),"",ROUND(N322*1000/(J322*K322)*2,0)/2)</f>
        <v/>
      </c>
      <c r="R322" s="18">
        <f>IF(OR(O322="",J322="",K322=""),"",ROUND(O322*1000/(J322*K322)*2,0)/2)</f>
        <v/>
      </c>
      <c r="S322" s="18">
        <f>IF(OR(P322="",J322="",K322=""),"",ROUND(P322*1000/(J322*K322)*2,0)/2)</f>
        <v/>
      </c>
      <c r="T322" s="18">
        <f>IF(OR(COUNT(N322:P322)&lt;3,J322="",K322=""),"",ROUND(AVERAGE(N322:P322)*1000/(J322*K322)*2,0)/2)</f>
        <v/>
      </c>
      <c r="U322" s="18">
        <f>IF(COUNT(N322:P322)&lt;3,"",ROUND(MAX(ABS(N322-AVERAGE(N322:P322)),ABS(O322-AVERAGE(N322:P322)),ABS(P322-AVERAGE(N322:P322)))/AVERAGE(N322:P322)*100,1))</f>
        <v/>
      </c>
      <c r="V322" s="14">
        <f>IF(U322="","",IF(U322&gt;15,"A cube is &gt;15% from average: retest (see notes)","OK"))</f>
        <v/>
      </c>
      <c r="W322" s="8" t="n"/>
      <c r="X322" s="8" t="n"/>
    </row>
    <row r="323">
      <c r="A323" s="8" t="n">
        <v>319</v>
      </c>
      <c r="B323" s="8" t="n"/>
      <c r="C323" s="8" t="n"/>
      <c r="D323" s="8" t="n"/>
      <c r="E323" s="8" t="n"/>
      <c r="F323" s="9" t="n"/>
      <c r="G323" s="8" t="n"/>
      <c r="H323" s="10">
        <f>IF(OR(F323="",G323=""),"",F323+G323)</f>
        <v/>
      </c>
      <c r="I323" s="9" t="n"/>
      <c r="J323" s="8" t="n"/>
      <c r="K323" s="8" t="n"/>
      <c r="L323" s="17" t="n"/>
      <c r="M323" s="12">
        <f>IF(OR(L323="",J323="",K323=""),"",ROUND(L323*1000000000/(J323*K323*J323),0))</f>
        <v/>
      </c>
      <c r="N323" s="8" t="n"/>
      <c r="O323" s="8" t="n"/>
      <c r="P323" s="8" t="n"/>
      <c r="Q323" s="18">
        <f>IF(OR(N323="",J323="",K323=""),"",ROUND(N323*1000/(J323*K323)*2,0)/2)</f>
        <v/>
      </c>
      <c r="R323" s="18">
        <f>IF(OR(O323="",J323="",K323=""),"",ROUND(O323*1000/(J323*K323)*2,0)/2)</f>
        <v/>
      </c>
      <c r="S323" s="18">
        <f>IF(OR(P323="",J323="",K323=""),"",ROUND(P323*1000/(J323*K323)*2,0)/2)</f>
        <v/>
      </c>
      <c r="T323" s="18">
        <f>IF(OR(COUNT(N323:P323)&lt;3,J323="",K323=""),"",ROUND(AVERAGE(N323:P323)*1000/(J323*K323)*2,0)/2)</f>
        <v/>
      </c>
      <c r="U323" s="18">
        <f>IF(COUNT(N323:P323)&lt;3,"",ROUND(MAX(ABS(N323-AVERAGE(N323:P323)),ABS(O323-AVERAGE(N323:P323)),ABS(P323-AVERAGE(N323:P323)))/AVERAGE(N323:P323)*100,1))</f>
        <v/>
      </c>
      <c r="V323" s="14">
        <f>IF(U323="","",IF(U323&gt;15,"A cube is &gt;15% from average: retest (see notes)","OK"))</f>
        <v/>
      </c>
      <c r="W323" s="8" t="n"/>
      <c r="X323" s="8" t="n"/>
    </row>
    <row r="324">
      <c r="A324" s="8" t="n">
        <v>320</v>
      </c>
      <c r="B324" s="8" t="n"/>
      <c r="C324" s="8" t="n"/>
      <c r="D324" s="8" t="n"/>
      <c r="E324" s="8" t="n"/>
      <c r="F324" s="9" t="n"/>
      <c r="G324" s="8" t="n"/>
      <c r="H324" s="10">
        <f>IF(OR(F324="",G324=""),"",F324+G324)</f>
        <v/>
      </c>
      <c r="I324" s="9" t="n"/>
      <c r="J324" s="8" t="n"/>
      <c r="K324" s="8" t="n"/>
      <c r="L324" s="17" t="n"/>
      <c r="M324" s="12">
        <f>IF(OR(L324="",J324="",K324=""),"",ROUND(L324*1000000000/(J324*K324*J324),0))</f>
        <v/>
      </c>
      <c r="N324" s="8" t="n"/>
      <c r="O324" s="8" t="n"/>
      <c r="P324" s="8" t="n"/>
      <c r="Q324" s="18">
        <f>IF(OR(N324="",J324="",K324=""),"",ROUND(N324*1000/(J324*K324)*2,0)/2)</f>
        <v/>
      </c>
      <c r="R324" s="18">
        <f>IF(OR(O324="",J324="",K324=""),"",ROUND(O324*1000/(J324*K324)*2,0)/2)</f>
        <v/>
      </c>
      <c r="S324" s="18">
        <f>IF(OR(P324="",J324="",K324=""),"",ROUND(P324*1000/(J324*K324)*2,0)/2)</f>
        <v/>
      </c>
      <c r="T324" s="18">
        <f>IF(OR(COUNT(N324:P324)&lt;3,J324="",K324=""),"",ROUND(AVERAGE(N324:P324)*1000/(J324*K324)*2,0)/2)</f>
        <v/>
      </c>
      <c r="U324" s="18">
        <f>IF(COUNT(N324:P324)&lt;3,"",ROUND(MAX(ABS(N324-AVERAGE(N324:P324)),ABS(O324-AVERAGE(N324:P324)),ABS(P324-AVERAGE(N324:P324)))/AVERAGE(N324:P324)*100,1))</f>
        <v/>
      </c>
      <c r="V324" s="14">
        <f>IF(U324="","",IF(U324&gt;15,"A cube is &gt;15% from average: retest (see notes)","OK"))</f>
        <v/>
      </c>
      <c r="W324" s="8" t="n"/>
      <c r="X324" s="8" t="n"/>
    </row>
    <row r="325">
      <c r="A325" s="8" t="n">
        <v>321</v>
      </c>
      <c r="B325" s="8" t="n"/>
      <c r="C325" s="8" t="n"/>
      <c r="D325" s="8" t="n"/>
      <c r="E325" s="8" t="n"/>
      <c r="F325" s="9" t="n"/>
      <c r="G325" s="8" t="n"/>
      <c r="H325" s="10">
        <f>IF(OR(F325="",G325=""),"",F325+G325)</f>
        <v/>
      </c>
      <c r="I325" s="9" t="n"/>
      <c r="J325" s="8" t="n"/>
      <c r="K325" s="8" t="n"/>
      <c r="L325" s="17" t="n"/>
      <c r="M325" s="12">
        <f>IF(OR(L325="",J325="",K325=""),"",ROUND(L325*1000000000/(J325*K325*J325),0))</f>
        <v/>
      </c>
      <c r="N325" s="8" t="n"/>
      <c r="O325" s="8" t="n"/>
      <c r="P325" s="8" t="n"/>
      <c r="Q325" s="18">
        <f>IF(OR(N325="",J325="",K325=""),"",ROUND(N325*1000/(J325*K325)*2,0)/2)</f>
        <v/>
      </c>
      <c r="R325" s="18">
        <f>IF(OR(O325="",J325="",K325=""),"",ROUND(O325*1000/(J325*K325)*2,0)/2)</f>
        <v/>
      </c>
      <c r="S325" s="18">
        <f>IF(OR(P325="",J325="",K325=""),"",ROUND(P325*1000/(J325*K325)*2,0)/2)</f>
        <v/>
      </c>
      <c r="T325" s="18">
        <f>IF(OR(COUNT(N325:P325)&lt;3,J325="",K325=""),"",ROUND(AVERAGE(N325:P325)*1000/(J325*K325)*2,0)/2)</f>
        <v/>
      </c>
      <c r="U325" s="18">
        <f>IF(COUNT(N325:P325)&lt;3,"",ROUND(MAX(ABS(N325-AVERAGE(N325:P325)),ABS(O325-AVERAGE(N325:P325)),ABS(P325-AVERAGE(N325:P325)))/AVERAGE(N325:P325)*100,1))</f>
        <v/>
      </c>
      <c r="V325" s="14">
        <f>IF(U325="","",IF(U325&gt;15,"A cube is &gt;15% from average: retest (see notes)","OK"))</f>
        <v/>
      </c>
      <c r="W325" s="8" t="n"/>
      <c r="X325" s="8" t="n"/>
    </row>
    <row r="326">
      <c r="A326" s="8" t="n">
        <v>322</v>
      </c>
      <c r="B326" s="8" t="n"/>
      <c r="C326" s="8" t="n"/>
      <c r="D326" s="8" t="n"/>
      <c r="E326" s="8" t="n"/>
      <c r="F326" s="9" t="n"/>
      <c r="G326" s="8" t="n"/>
      <c r="H326" s="10">
        <f>IF(OR(F326="",G326=""),"",F326+G326)</f>
        <v/>
      </c>
      <c r="I326" s="9" t="n"/>
      <c r="J326" s="8" t="n"/>
      <c r="K326" s="8" t="n"/>
      <c r="L326" s="17" t="n"/>
      <c r="M326" s="12">
        <f>IF(OR(L326="",J326="",K326=""),"",ROUND(L326*1000000000/(J326*K326*J326),0))</f>
        <v/>
      </c>
      <c r="N326" s="8" t="n"/>
      <c r="O326" s="8" t="n"/>
      <c r="P326" s="8" t="n"/>
      <c r="Q326" s="18">
        <f>IF(OR(N326="",J326="",K326=""),"",ROUND(N326*1000/(J326*K326)*2,0)/2)</f>
        <v/>
      </c>
      <c r="R326" s="18">
        <f>IF(OR(O326="",J326="",K326=""),"",ROUND(O326*1000/(J326*K326)*2,0)/2)</f>
        <v/>
      </c>
      <c r="S326" s="18">
        <f>IF(OR(P326="",J326="",K326=""),"",ROUND(P326*1000/(J326*K326)*2,0)/2)</f>
        <v/>
      </c>
      <c r="T326" s="18">
        <f>IF(OR(COUNT(N326:P326)&lt;3,J326="",K326=""),"",ROUND(AVERAGE(N326:P326)*1000/(J326*K326)*2,0)/2)</f>
        <v/>
      </c>
      <c r="U326" s="18">
        <f>IF(COUNT(N326:P326)&lt;3,"",ROUND(MAX(ABS(N326-AVERAGE(N326:P326)),ABS(O326-AVERAGE(N326:P326)),ABS(P326-AVERAGE(N326:P326)))/AVERAGE(N326:P326)*100,1))</f>
        <v/>
      </c>
      <c r="V326" s="14">
        <f>IF(U326="","",IF(U326&gt;15,"A cube is &gt;15% from average: retest (see notes)","OK"))</f>
        <v/>
      </c>
      <c r="W326" s="8" t="n"/>
      <c r="X326" s="8" t="n"/>
    </row>
    <row r="327">
      <c r="A327" s="8" t="n">
        <v>323</v>
      </c>
      <c r="B327" s="8" t="n"/>
      <c r="C327" s="8" t="n"/>
      <c r="D327" s="8" t="n"/>
      <c r="E327" s="8" t="n"/>
      <c r="F327" s="9" t="n"/>
      <c r="G327" s="8" t="n"/>
      <c r="H327" s="10">
        <f>IF(OR(F327="",G327=""),"",F327+G327)</f>
        <v/>
      </c>
      <c r="I327" s="9" t="n"/>
      <c r="J327" s="8" t="n"/>
      <c r="K327" s="8" t="n"/>
      <c r="L327" s="17" t="n"/>
      <c r="M327" s="12">
        <f>IF(OR(L327="",J327="",K327=""),"",ROUND(L327*1000000000/(J327*K327*J327),0))</f>
        <v/>
      </c>
      <c r="N327" s="8" t="n"/>
      <c r="O327" s="8" t="n"/>
      <c r="P327" s="8" t="n"/>
      <c r="Q327" s="18">
        <f>IF(OR(N327="",J327="",K327=""),"",ROUND(N327*1000/(J327*K327)*2,0)/2)</f>
        <v/>
      </c>
      <c r="R327" s="18">
        <f>IF(OR(O327="",J327="",K327=""),"",ROUND(O327*1000/(J327*K327)*2,0)/2)</f>
        <v/>
      </c>
      <c r="S327" s="18">
        <f>IF(OR(P327="",J327="",K327=""),"",ROUND(P327*1000/(J327*K327)*2,0)/2)</f>
        <v/>
      </c>
      <c r="T327" s="18">
        <f>IF(OR(COUNT(N327:P327)&lt;3,J327="",K327=""),"",ROUND(AVERAGE(N327:P327)*1000/(J327*K327)*2,0)/2)</f>
        <v/>
      </c>
      <c r="U327" s="18">
        <f>IF(COUNT(N327:P327)&lt;3,"",ROUND(MAX(ABS(N327-AVERAGE(N327:P327)),ABS(O327-AVERAGE(N327:P327)),ABS(P327-AVERAGE(N327:P327)))/AVERAGE(N327:P327)*100,1))</f>
        <v/>
      </c>
      <c r="V327" s="14">
        <f>IF(U327="","",IF(U327&gt;15,"A cube is &gt;15% from average: retest (see notes)","OK"))</f>
        <v/>
      </c>
      <c r="W327" s="8" t="n"/>
      <c r="X327" s="8" t="n"/>
    </row>
    <row r="328">
      <c r="A328" s="8" t="n">
        <v>324</v>
      </c>
      <c r="B328" s="8" t="n"/>
      <c r="C328" s="8" t="n"/>
      <c r="D328" s="8" t="n"/>
      <c r="E328" s="8" t="n"/>
      <c r="F328" s="9" t="n"/>
      <c r="G328" s="8" t="n"/>
      <c r="H328" s="10">
        <f>IF(OR(F328="",G328=""),"",F328+G328)</f>
        <v/>
      </c>
      <c r="I328" s="9" t="n"/>
      <c r="J328" s="8" t="n"/>
      <c r="K328" s="8" t="n"/>
      <c r="L328" s="17" t="n"/>
      <c r="M328" s="12">
        <f>IF(OR(L328="",J328="",K328=""),"",ROUND(L328*1000000000/(J328*K328*J328),0))</f>
        <v/>
      </c>
      <c r="N328" s="8" t="n"/>
      <c r="O328" s="8" t="n"/>
      <c r="P328" s="8" t="n"/>
      <c r="Q328" s="18">
        <f>IF(OR(N328="",J328="",K328=""),"",ROUND(N328*1000/(J328*K328)*2,0)/2)</f>
        <v/>
      </c>
      <c r="R328" s="18">
        <f>IF(OR(O328="",J328="",K328=""),"",ROUND(O328*1000/(J328*K328)*2,0)/2)</f>
        <v/>
      </c>
      <c r="S328" s="18">
        <f>IF(OR(P328="",J328="",K328=""),"",ROUND(P328*1000/(J328*K328)*2,0)/2)</f>
        <v/>
      </c>
      <c r="T328" s="18">
        <f>IF(OR(COUNT(N328:P328)&lt;3,J328="",K328=""),"",ROUND(AVERAGE(N328:P328)*1000/(J328*K328)*2,0)/2)</f>
        <v/>
      </c>
      <c r="U328" s="18">
        <f>IF(COUNT(N328:P328)&lt;3,"",ROUND(MAX(ABS(N328-AVERAGE(N328:P328)),ABS(O328-AVERAGE(N328:P328)),ABS(P328-AVERAGE(N328:P328)))/AVERAGE(N328:P328)*100,1))</f>
        <v/>
      </c>
      <c r="V328" s="14">
        <f>IF(U328="","",IF(U328&gt;15,"A cube is &gt;15% from average: retest (see notes)","OK"))</f>
        <v/>
      </c>
      <c r="W328" s="8" t="n"/>
      <c r="X328" s="8" t="n"/>
    </row>
    <row r="329">
      <c r="A329" s="8" t="n">
        <v>325</v>
      </c>
      <c r="B329" s="8" t="n"/>
      <c r="C329" s="8" t="n"/>
      <c r="D329" s="8" t="n"/>
      <c r="E329" s="8" t="n"/>
      <c r="F329" s="9" t="n"/>
      <c r="G329" s="8" t="n"/>
      <c r="H329" s="10">
        <f>IF(OR(F329="",G329=""),"",F329+G329)</f>
        <v/>
      </c>
      <c r="I329" s="9" t="n"/>
      <c r="J329" s="8" t="n"/>
      <c r="K329" s="8" t="n"/>
      <c r="L329" s="17" t="n"/>
      <c r="M329" s="12">
        <f>IF(OR(L329="",J329="",K329=""),"",ROUND(L329*1000000000/(J329*K329*J329),0))</f>
        <v/>
      </c>
      <c r="N329" s="8" t="n"/>
      <c r="O329" s="8" t="n"/>
      <c r="P329" s="8" t="n"/>
      <c r="Q329" s="18">
        <f>IF(OR(N329="",J329="",K329=""),"",ROUND(N329*1000/(J329*K329)*2,0)/2)</f>
        <v/>
      </c>
      <c r="R329" s="18">
        <f>IF(OR(O329="",J329="",K329=""),"",ROUND(O329*1000/(J329*K329)*2,0)/2)</f>
        <v/>
      </c>
      <c r="S329" s="18">
        <f>IF(OR(P329="",J329="",K329=""),"",ROUND(P329*1000/(J329*K329)*2,0)/2)</f>
        <v/>
      </c>
      <c r="T329" s="18">
        <f>IF(OR(COUNT(N329:P329)&lt;3,J329="",K329=""),"",ROUND(AVERAGE(N329:P329)*1000/(J329*K329)*2,0)/2)</f>
        <v/>
      </c>
      <c r="U329" s="18">
        <f>IF(COUNT(N329:P329)&lt;3,"",ROUND(MAX(ABS(N329-AVERAGE(N329:P329)),ABS(O329-AVERAGE(N329:P329)),ABS(P329-AVERAGE(N329:P329)))/AVERAGE(N329:P329)*100,1))</f>
        <v/>
      </c>
      <c r="V329" s="14">
        <f>IF(U329="","",IF(U329&gt;15,"A cube is &gt;15% from average: retest (see notes)","OK"))</f>
        <v/>
      </c>
      <c r="W329" s="8" t="n"/>
      <c r="X329" s="8" t="n"/>
    </row>
    <row r="330">
      <c r="A330" s="8" t="n">
        <v>326</v>
      </c>
      <c r="B330" s="8" t="n"/>
      <c r="C330" s="8" t="n"/>
      <c r="D330" s="8" t="n"/>
      <c r="E330" s="8" t="n"/>
      <c r="F330" s="9" t="n"/>
      <c r="G330" s="8" t="n"/>
      <c r="H330" s="10">
        <f>IF(OR(F330="",G330=""),"",F330+G330)</f>
        <v/>
      </c>
      <c r="I330" s="9" t="n"/>
      <c r="J330" s="8" t="n"/>
      <c r="K330" s="8" t="n"/>
      <c r="L330" s="17" t="n"/>
      <c r="M330" s="12">
        <f>IF(OR(L330="",J330="",K330=""),"",ROUND(L330*1000000000/(J330*K330*J330),0))</f>
        <v/>
      </c>
      <c r="N330" s="8" t="n"/>
      <c r="O330" s="8" t="n"/>
      <c r="P330" s="8" t="n"/>
      <c r="Q330" s="18">
        <f>IF(OR(N330="",J330="",K330=""),"",ROUND(N330*1000/(J330*K330)*2,0)/2)</f>
        <v/>
      </c>
      <c r="R330" s="18">
        <f>IF(OR(O330="",J330="",K330=""),"",ROUND(O330*1000/(J330*K330)*2,0)/2)</f>
        <v/>
      </c>
      <c r="S330" s="18">
        <f>IF(OR(P330="",J330="",K330=""),"",ROUND(P330*1000/(J330*K330)*2,0)/2)</f>
        <v/>
      </c>
      <c r="T330" s="18">
        <f>IF(OR(COUNT(N330:P330)&lt;3,J330="",K330=""),"",ROUND(AVERAGE(N330:P330)*1000/(J330*K330)*2,0)/2)</f>
        <v/>
      </c>
      <c r="U330" s="18">
        <f>IF(COUNT(N330:P330)&lt;3,"",ROUND(MAX(ABS(N330-AVERAGE(N330:P330)),ABS(O330-AVERAGE(N330:P330)),ABS(P330-AVERAGE(N330:P330)))/AVERAGE(N330:P330)*100,1))</f>
        <v/>
      </c>
      <c r="V330" s="14">
        <f>IF(U330="","",IF(U330&gt;15,"A cube is &gt;15% from average: retest (see notes)","OK"))</f>
        <v/>
      </c>
      <c r="W330" s="8" t="n"/>
      <c r="X330" s="8" t="n"/>
    </row>
    <row r="331">
      <c r="A331" s="8" t="n">
        <v>327</v>
      </c>
      <c r="B331" s="8" t="n"/>
      <c r="C331" s="8" t="n"/>
      <c r="D331" s="8" t="n"/>
      <c r="E331" s="8" t="n"/>
      <c r="F331" s="9" t="n"/>
      <c r="G331" s="8" t="n"/>
      <c r="H331" s="10">
        <f>IF(OR(F331="",G331=""),"",F331+G331)</f>
        <v/>
      </c>
      <c r="I331" s="9" t="n"/>
      <c r="J331" s="8" t="n"/>
      <c r="K331" s="8" t="n"/>
      <c r="L331" s="17" t="n"/>
      <c r="M331" s="12">
        <f>IF(OR(L331="",J331="",K331=""),"",ROUND(L331*1000000000/(J331*K331*J331),0))</f>
        <v/>
      </c>
      <c r="N331" s="8" t="n"/>
      <c r="O331" s="8" t="n"/>
      <c r="P331" s="8" t="n"/>
      <c r="Q331" s="18">
        <f>IF(OR(N331="",J331="",K331=""),"",ROUND(N331*1000/(J331*K331)*2,0)/2)</f>
        <v/>
      </c>
      <c r="R331" s="18">
        <f>IF(OR(O331="",J331="",K331=""),"",ROUND(O331*1000/(J331*K331)*2,0)/2)</f>
        <v/>
      </c>
      <c r="S331" s="18">
        <f>IF(OR(P331="",J331="",K331=""),"",ROUND(P331*1000/(J331*K331)*2,0)/2)</f>
        <v/>
      </c>
      <c r="T331" s="18">
        <f>IF(OR(COUNT(N331:P331)&lt;3,J331="",K331=""),"",ROUND(AVERAGE(N331:P331)*1000/(J331*K331)*2,0)/2)</f>
        <v/>
      </c>
      <c r="U331" s="18">
        <f>IF(COUNT(N331:P331)&lt;3,"",ROUND(MAX(ABS(N331-AVERAGE(N331:P331)),ABS(O331-AVERAGE(N331:P331)),ABS(P331-AVERAGE(N331:P331)))/AVERAGE(N331:P331)*100,1))</f>
        <v/>
      </c>
      <c r="V331" s="14">
        <f>IF(U331="","",IF(U331&gt;15,"A cube is &gt;15% from average: retest (see notes)","OK"))</f>
        <v/>
      </c>
      <c r="W331" s="8" t="n"/>
      <c r="X331" s="8" t="n"/>
    </row>
    <row r="332">
      <c r="A332" s="8" t="n">
        <v>328</v>
      </c>
      <c r="B332" s="8" t="n"/>
      <c r="C332" s="8" t="n"/>
      <c r="D332" s="8" t="n"/>
      <c r="E332" s="8" t="n"/>
      <c r="F332" s="9" t="n"/>
      <c r="G332" s="8" t="n"/>
      <c r="H332" s="10">
        <f>IF(OR(F332="",G332=""),"",F332+G332)</f>
        <v/>
      </c>
      <c r="I332" s="9" t="n"/>
      <c r="J332" s="8" t="n"/>
      <c r="K332" s="8" t="n"/>
      <c r="L332" s="17" t="n"/>
      <c r="M332" s="12">
        <f>IF(OR(L332="",J332="",K332=""),"",ROUND(L332*1000000000/(J332*K332*J332),0))</f>
        <v/>
      </c>
      <c r="N332" s="8" t="n"/>
      <c r="O332" s="8" t="n"/>
      <c r="P332" s="8" t="n"/>
      <c r="Q332" s="18">
        <f>IF(OR(N332="",J332="",K332=""),"",ROUND(N332*1000/(J332*K332)*2,0)/2)</f>
        <v/>
      </c>
      <c r="R332" s="18">
        <f>IF(OR(O332="",J332="",K332=""),"",ROUND(O332*1000/(J332*K332)*2,0)/2)</f>
        <v/>
      </c>
      <c r="S332" s="18">
        <f>IF(OR(P332="",J332="",K332=""),"",ROUND(P332*1000/(J332*K332)*2,0)/2)</f>
        <v/>
      </c>
      <c r="T332" s="18">
        <f>IF(OR(COUNT(N332:P332)&lt;3,J332="",K332=""),"",ROUND(AVERAGE(N332:P332)*1000/(J332*K332)*2,0)/2)</f>
        <v/>
      </c>
      <c r="U332" s="18">
        <f>IF(COUNT(N332:P332)&lt;3,"",ROUND(MAX(ABS(N332-AVERAGE(N332:P332)),ABS(O332-AVERAGE(N332:P332)),ABS(P332-AVERAGE(N332:P332)))/AVERAGE(N332:P332)*100,1))</f>
        <v/>
      </c>
      <c r="V332" s="14">
        <f>IF(U332="","",IF(U332&gt;15,"A cube is &gt;15% from average: retest (see notes)","OK"))</f>
        <v/>
      </c>
      <c r="W332" s="8" t="n"/>
      <c r="X332" s="8" t="n"/>
    </row>
    <row r="333">
      <c r="A333" s="8" t="n">
        <v>329</v>
      </c>
      <c r="B333" s="8" t="n"/>
      <c r="C333" s="8" t="n"/>
      <c r="D333" s="8" t="n"/>
      <c r="E333" s="8" t="n"/>
      <c r="F333" s="9" t="n"/>
      <c r="G333" s="8" t="n"/>
      <c r="H333" s="10">
        <f>IF(OR(F333="",G333=""),"",F333+G333)</f>
        <v/>
      </c>
      <c r="I333" s="9" t="n"/>
      <c r="J333" s="8" t="n"/>
      <c r="K333" s="8" t="n"/>
      <c r="L333" s="17" t="n"/>
      <c r="M333" s="12">
        <f>IF(OR(L333="",J333="",K333=""),"",ROUND(L333*1000000000/(J333*K333*J333),0))</f>
        <v/>
      </c>
      <c r="N333" s="8" t="n"/>
      <c r="O333" s="8" t="n"/>
      <c r="P333" s="8" t="n"/>
      <c r="Q333" s="18">
        <f>IF(OR(N333="",J333="",K333=""),"",ROUND(N333*1000/(J333*K333)*2,0)/2)</f>
        <v/>
      </c>
      <c r="R333" s="18">
        <f>IF(OR(O333="",J333="",K333=""),"",ROUND(O333*1000/(J333*K333)*2,0)/2)</f>
        <v/>
      </c>
      <c r="S333" s="18">
        <f>IF(OR(P333="",J333="",K333=""),"",ROUND(P333*1000/(J333*K333)*2,0)/2)</f>
        <v/>
      </c>
      <c r="T333" s="18">
        <f>IF(OR(COUNT(N333:P333)&lt;3,J333="",K333=""),"",ROUND(AVERAGE(N333:P333)*1000/(J333*K333)*2,0)/2)</f>
        <v/>
      </c>
      <c r="U333" s="18">
        <f>IF(COUNT(N333:P333)&lt;3,"",ROUND(MAX(ABS(N333-AVERAGE(N333:P333)),ABS(O333-AVERAGE(N333:P333)),ABS(P333-AVERAGE(N333:P333)))/AVERAGE(N333:P333)*100,1))</f>
        <v/>
      </c>
      <c r="V333" s="14">
        <f>IF(U333="","",IF(U333&gt;15,"A cube is &gt;15% from average: retest (see notes)","OK"))</f>
        <v/>
      </c>
      <c r="W333" s="8" t="n"/>
      <c r="X333" s="8" t="n"/>
    </row>
    <row r="334">
      <c r="A334" s="8" t="n">
        <v>330</v>
      </c>
      <c r="B334" s="8" t="n"/>
      <c r="C334" s="8" t="n"/>
      <c r="D334" s="8" t="n"/>
      <c r="E334" s="8" t="n"/>
      <c r="F334" s="9" t="n"/>
      <c r="G334" s="8" t="n"/>
      <c r="H334" s="10">
        <f>IF(OR(F334="",G334=""),"",F334+G334)</f>
        <v/>
      </c>
      <c r="I334" s="9" t="n"/>
      <c r="J334" s="8" t="n"/>
      <c r="K334" s="8" t="n"/>
      <c r="L334" s="17" t="n"/>
      <c r="M334" s="12">
        <f>IF(OR(L334="",J334="",K334=""),"",ROUND(L334*1000000000/(J334*K334*J334),0))</f>
        <v/>
      </c>
      <c r="N334" s="8" t="n"/>
      <c r="O334" s="8" t="n"/>
      <c r="P334" s="8" t="n"/>
      <c r="Q334" s="18">
        <f>IF(OR(N334="",J334="",K334=""),"",ROUND(N334*1000/(J334*K334)*2,0)/2)</f>
        <v/>
      </c>
      <c r="R334" s="18">
        <f>IF(OR(O334="",J334="",K334=""),"",ROUND(O334*1000/(J334*K334)*2,0)/2)</f>
        <v/>
      </c>
      <c r="S334" s="18">
        <f>IF(OR(P334="",J334="",K334=""),"",ROUND(P334*1000/(J334*K334)*2,0)/2)</f>
        <v/>
      </c>
      <c r="T334" s="18">
        <f>IF(OR(COUNT(N334:P334)&lt;3,J334="",K334=""),"",ROUND(AVERAGE(N334:P334)*1000/(J334*K334)*2,0)/2)</f>
        <v/>
      </c>
      <c r="U334" s="18">
        <f>IF(COUNT(N334:P334)&lt;3,"",ROUND(MAX(ABS(N334-AVERAGE(N334:P334)),ABS(O334-AVERAGE(N334:P334)),ABS(P334-AVERAGE(N334:P334)))/AVERAGE(N334:P334)*100,1))</f>
        <v/>
      </c>
      <c r="V334" s="14">
        <f>IF(U334="","",IF(U334&gt;15,"A cube is &gt;15% from average: retest (see notes)","OK"))</f>
        <v/>
      </c>
      <c r="W334" s="8" t="n"/>
      <c r="X334" s="8" t="n"/>
    </row>
    <row r="335">
      <c r="A335" s="8" t="n">
        <v>331</v>
      </c>
      <c r="B335" s="8" t="n"/>
      <c r="C335" s="8" t="n"/>
      <c r="D335" s="8" t="n"/>
      <c r="E335" s="8" t="n"/>
      <c r="F335" s="9" t="n"/>
      <c r="G335" s="8" t="n"/>
      <c r="H335" s="10">
        <f>IF(OR(F335="",G335=""),"",F335+G335)</f>
        <v/>
      </c>
      <c r="I335" s="9" t="n"/>
      <c r="J335" s="8" t="n"/>
      <c r="K335" s="8" t="n"/>
      <c r="L335" s="17" t="n"/>
      <c r="M335" s="12">
        <f>IF(OR(L335="",J335="",K335=""),"",ROUND(L335*1000000000/(J335*K335*J335),0))</f>
        <v/>
      </c>
      <c r="N335" s="8" t="n"/>
      <c r="O335" s="8" t="n"/>
      <c r="P335" s="8" t="n"/>
      <c r="Q335" s="18">
        <f>IF(OR(N335="",J335="",K335=""),"",ROUND(N335*1000/(J335*K335)*2,0)/2)</f>
        <v/>
      </c>
      <c r="R335" s="18">
        <f>IF(OR(O335="",J335="",K335=""),"",ROUND(O335*1000/(J335*K335)*2,0)/2)</f>
        <v/>
      </c>
      <c r="S335" s="18">
        <f>IF(OR(P335="",J335="",K335=""),"",ROUND(P335*1000/(J335*K335)*2,0)/2)</f>
        <v/>
      </c>
      <c r="T335" s="18">
        <f>IF(OR(COUNT(N335:P335)&lt;3,J335="",K335=""),"",ROUND(AVERAGE(N335:P335)*1000/(J335*K335)*2,0)/2)</f>
        <v/>
      </c>
      <c r="U335" s="18">
        <f>IF(COUNT(N335:P335)&lt;3,"",ROUND(MAX(ABS(N335-AVERAGE(N335:P335)),ABS(O335-AVERAGE(N335:P335)),ABS(P335-AVERAGE(N335:P335)))/AVERAGE(N335:P335)*100,1))</f>
        <v/>
      </c>
      <c r="V335" s="14">
        <f>IF(U335="","",IF(U335&gt;15,"A cube is &gt;15% from average: retest (see notes)","OK"))</f>
        <v/>
      </c>
      <c r="W335" s="8" t="n"/>
      <c r="X335" s="8" t="n"/>
    </row>
    <row r="336">
      <c r="A336" s="8" t="n">
        <v>332</v>
      </c>
      <c r="B336" s="8" t="n"/>
      <c r="C336" s="8" t="n"/>
      <c r="D336" s="8" t="n"/>
      <c r="E336" s="8" t="n"/>
      <c r="F336" s="9" t="n"/>
      <c r="G336" s="8" t="n"/>
      <c r="H336" s="10">
        <f>IF(OR(F336="",G336=""),"",F336+G336)</f>
        <v/>
      </c>
      <c r="I336" s="9" t="n"/>
      <c r="J336" s="8" t="n"/>
      <c r="K336" s="8" t="n"/>
      <c r="L336" s="17" t="n"/>
      <c r="M336" s="12">
        <f>IF(OR(L336="",J336="",K336=""),"",ROUND(L336*1000000000/(J336*K336*J336),0))</f>
        <v/>
      </c>
      <c r="N336" s="8" t="n"/>
      <c r="O336" s="8" t="n"/>
      <c r="P336" s="8" t="n"/>
      <c r="Q336" s="18">
        <f>IF(OR(N336="",J336="",K336=""),"",ROUND(N336*1000/(J336*K336)*2,0)/2)</f>
        <v/>
      </c>
      <c r="R336" s="18">
        <f>IF(OR(O336="",J336="",K336=""),"",ROUND(O336*1000/(J336*K336)*2,0)/2)</f>
        <v/>
      </c>
      <c r="S336" s="18">
        <f>IF(OR(P336="",J336="",K336=""),"",ROUND(P336*1000/(J336*K336)*2,0)/2)</f>
        <v/>
      </c>
      <c r="T336" s="18">
        <f>IF(OR(COUNT(N336:P336)&lt;3,J336="",K336=""),"",ROUND(AVERAGE(N336:P336)*1000/(J336*K336)*2,0)/2)</f>
        <v/>
      </c>
      <c r="U336" s="18">
        <f>IF(COUNT(N336:P336)&lt;3,"",ROUND(MAX(ABS(N336-AVERAGE(N336:P336)),ABS(O336-AVERAGE(N336:P336)),ABS(P336-AVERAGE(N336:P336)))/AVERAGE(N336:P336)*100,1))</f>
        <v/>
      </c>
      <c r="V336" s="14">
        <f>IF(U336="","",IF(U336&gt;15,"A cube is &gt;15% from average: retest (see notes)","OK"))</f>
        <v/>
      </c>
      <c r="W336" s="8" t="n"/>
      <c r="X336" s="8" t="n"/>
    </row>
    <row r="337">
      <c r="A337" s="8" t="n">
        <v>333</v>
      </c>
      <c r="B337" s="8" t="n"/>
      <c r="C337" s="8" t="n"/>
      <c r="D337" s="8" t="n"/>
      <c r="E337" s="8" t="n"/>
      <c r="F337" s="9" t="n"/>
      <c r="G337" s="8" t="n"/>
      <c r="H337" s="10">
        <f>IF(OR(F337="",G337=""),"",F337+G337)</f>
        <v/>
      </c>
      <c r="I337" s="9" t="n"/>
      <c r="J337" s="8" t="n"/>
      <c r="K337" s="8" t="n"/>
      <c r="L337" s="17" t="n"/>
      <c r="M337" s="12">
        <f>IF(OR(L337="",J337="",K337=""),"",ROUND(L337*1000000000/(J337*K337*J337),0))</f>
        <v/>
      </c>
      <c r="N337" s="8" t="n"/>
      <c r="O337" s="8" t="n"/>
      <c r="P337" s="8" t="n"/>
      <c r="Q337" s="18">
        <f>IF(OR(N337="",J337="",K337=""),"",ROUND(N337*1000/(J337*K337)*2,0)/2)</f>
        <v/>
      </c>
      <c r="R337" s="18">
        <f>IF(OR(O337="",J337="",K337=""),"",ROUND(O337*1000/(J337*K337)*2,0)/2)</f>
        <v/>
      </c>
      <c r="S337" s="18">
        <f>IF(OR(P337="",J337="",K337=""),"",ROUND(P337*1000/(J337*K337)*2,0)/2)</f>
        <v/>
      </c>
      <c r="T337" s="18">
        <f>IF(OR(COUNT(N337:P337)&lt;3,J337="",K337=""),"",ROUND(AVERAGE(N337:P337)*1000/(J337*K337)*2,0)/2)</f>
        <v/>
      </c>
      <c r="U337" s="18">
        <f>IF(COUNT(N337:P337)&lt;3,"",ROUND(MAX(ABS(N337-AVERAGE(N337:P337)),ABS(O337-AVERAGE(N337:P337)),ABS(P337-AVERAGE(N337:P337)))/AVERAGE(N337:P337)*100,1))</f>
        <v/>
      </c>
      <c r="V337" s="14">
        <f>IF(U337="","",IF(U337&gt;15,"A cube is &gt;15% from average: retest (see notes)","OK"))</f>
        <v/>
      </c>
      <c r="W337" s="8" t="n"/>
      <c r="X337" s="8" t="n"/>
    </row>
    <row r="338">
      <c r="A338" s="8" t="n">
        <v>334</v>
      </c>
      <c r="B338" s="8" t="n"/>
      <c r="C338" s="8" t="n"/>
      <c r="D338" s="8" t="n"/>
      <c r="E338" s="8" t="n"/>
      <c r="F338" s="9" t="n"/>
      <c r="G338" s="8" t="n"/>
      <c r="H338" s="10">
        <f>IF(OR(F338="",G338=""),"",F338+G338)</f>
        <v/>
      </c>
      <c r="I338" s="9" t="n"/>
      <c r="J338" s="8" t="n"/>
      <c r="K338" s="8" t="n"/>
      <c r="L338" s="17" t="n"/>
      <c r="M338" s="12">
        <f>IF(OR(L338="",J338="",K338=""),"",ROUND(L338*1000000000/(J338*K338*J338),0))</f>
        <v/>
      </c>
      <c r="N338" s="8" t="n"/>
      <c r="O338" s="8" t="n"/>
      <c r="P338" s="8" t="n"/>
      <c r="Q338" s="18">
        <f>IF(OR(N338="",J338="",K338=""),"",ROUND(N338*1000/(J338*K338)*2,0)/2)</f>
        <v/>
      </c>
      <c r="R338" s="18">
        <f>IF(OR(O338="",J338="",K338=""),"",ROUND(O338*1000/(J338*K338)*2,0)/2)</f>
        <v/>
      </c>
      <c r="S338" s="18">
        <f>IF(OR(P338="",J338="",K338=""),"",ROUND(P338*1000/(J338*K338)*2,0)/2)</f>
        <v/>
      </c>
      <c r="T338" s="18">
        <f>IF(OR(COUNT(N338:P338)&lt;3,J338="",K338=""),"",ROUND(AVERAGE(N338:P338)*1000/(J338*K338)*2,0)/2)</f>
        <v/>
      </c>
      <c r="U338" s="18">
        <f>IF(COUNT(N338:P338)&lt;3,"",ROUND(MAX(ABS(N338-AVERAGE(N338:P338)),ABS(O338-AVERAGE(N338:P338)),ABS(P338-AVERAGE(N338:P338)))/AVERAGE(N338:P338)*100,1))</f>
        <v/>
      </c>
      <c r="V338" s="14">
        <f>IF(U338="","",IF(U338&gt;15,"A cube is &gt;15% from average: retest (see notes)","OK"))</f>
        <v/>
      </c>
      <c r="W338" s="8" t="n"/>
      <c r="X338" s="8" t="n"/>
    </row>
    <row r="339">
      <c r="A339" s="8" t="n">
        <v>335</v>
      </c>
      <c r="B339" s="8" t="n"/>
      <c r="C339" s="8" t="n"/>
      <c r="D339" s="8" t="n"/>
      <c r="E339" s="8" t="n"/>
      <c r="F339" s="9" t="n"/>
      <c r="G339" s="8" t="n"/>
      <c r="H339" s="10">
        <f>IF(OR(F339="",G339=""),"",F339+G339)</f>
        <v/>
      </c>
      <c r="I339" s="9" t="n"/>
      <c r="J339" s="8" t="n"/>
      <c r="K339" s="8" t="n"/>
      <c r="L339" s="17" t="n"/>
      <c r="M339" s="12">
        <f>IF(OR(L339="",J339="",K339=""),"",ROUND(L339*1000000000/(J339*K339*J339),0))</f>
        <v/>
      </c>
      <c r="N339" s="8" t="n"/>
      <c r="O339" s="8" t="n"/>
      <c r="P339" s="8" t="n"/>
      <c r="Q339" s="18">
        <f>IF(OR(N339="",J339="",K339=""),"",ROUND(N339*1000/(J339*K339)*2,0)/2)</f>
        <v/>
      </c>
      <c r="R339" s="18">
        <f>IF(OR(O339="",J339="",K339=""),"",ROUND(O339*1000/(J339*K339)*2,0)/2)</f>
        <v/>
      </c>
      <c r="S339" s="18">
        <f>IF(OR(P339="",J339="",K339=""),"",ROUND(P339*1000/(J339*K339)*2,0)/2)</f>
        <v/>
      </c>
      <c r="T339" s="18">
        <f>IF(OR(COUNT(N339:P339)&lt;3,J339="",K339=""),"",ROUND(AVERAGE(N339:P339)*1000/(J339*K339)*2,0)/2)</f>
        <v/>
      </c>
      <c r="U339" s="18">
        <f>IF(COUNT(N339:P339)&lt;3,"",ROUND(MAX(ABS(N339-AVERAGE(N339:P339)),ABS(O339-AVERAGE(N339:P339)),ABS(P339-AVERAGE(N339:P339)))/AVERAGE(N339:P339)*100,1))</f>
        <v/>
      </c>
      <c r="V339" s="14">
        <f>IF(U339="","",IF(U339&gt;15,"A cube is &gt;15% from average: retest (see notes)","OK"))</f>
        <v/>
      </c>
      <c r="W339" s="8" t="n"/>
      <c r="X339" s="8" t="n"/>
    </row>
    <row r="340">
      <c r="A340" s="8" t="n">
        <v>336</v>
      </c>
      <c r="B340" s="8" t="n"/>
      <c r="C340" s="8" t="n"/>
      <c r="D340" s="8" t="n"/>
      <c r="E340" s="8" t="n"/>
      <c r="F340" s="9" t="n"/>
      <c r="G340" s="8" t="n"/>
      <c r="H340" s="10">
        <f>IF(OR(F340="",G340=""),"",F340+G340)</f>
        <v/>
      </c>
      <c r="I340" s="9" t="n"/>
      <c r="J340" s="8" t="n"/>
      <c r="K340" s="8" t="n"/>
      <c r="L340" s="17" t="n"/>
      <c r="M340" s="12">
        <f>IF(OR(L340="",J340="",K340=""),"",ROUND(L340*1000000000/(J340*K340*J340),0))</f>
        <v/>
      </c>
      <c r="N340" s="8" t="n"/>
      <c r="O340" s="8" t="n"/>
      <c r="P340" s="8" t="n"/>
      <c r="Q340" s="18">
        <f>IF(OR(N340="",J340="",K340=""),"",ROUND(N340*1000/(J340*K340)*2,0)/2)</f>
        <v/>
      </c>
      <c r="R340" s="18">
        <f>IF(OR(O340="",J340="",K340=""),"",ROUND(O340*1000/(J340*K340)*2,0)/2)</f>
        <v/>
      </c>
      <c r="S340" s="18">
        <f>IF(OR(P340="",J340="",K340=""),"",ROUND(P340*1000/(J340*K340)*2,0)/2)</f>
        <v/>
      </c>
      <c r="T340" s="18">
        <f>IF(OR(COUNT(N340:P340)&lt;3,J340="",K340=""),"",ROUND(AVERAGE(N340:P340)*1000/(J340*K340)*2,0)/2)</f>
        <v/>
      </c>
      <c r="U340" s="18">
        <f>IF(COUNT(N340:P340)&lt;3,"",ROUND(MAX(ABS(N340-AVERAGE(N340:P340)),ABS(O340-AVERAGE(N340:P340)),ABS(P340-AVERAGE(N340:P340)))/AVERAGE(N340:P340)*100,1))</f>
        <v/>
      </c>
      <c r="V340" s="14">
        <f>IF(U340="","",IF(U340&gt;15,"A cube is &gt;15% from average: retest (see notes)","OK"))</f>
        <v/>
      </c>
      <c r="W340" s="8" t="n"/>
      <c r="X340" s="8" t="n"/>
    </row>
    <row r="341">
      <c r="A341" s="8" t="n">
        <v>337</v>
      </c>
      <c r="B341" s="8" t="n"/>
      <c r="C341" s="8" t="n"/>
      <c r="D341" s="8" t="n"/>
      <c r="E341" s="8" t="n"/>
      <c r="F341" s="9" t="n"/>
      <c r="G341" s="8" t="n"/>
      <c r="H341" s="10">
        <f>IF(OR(F341="",G341=""),"",F341+G341)</f>
        <v/>
      </c>
      <c r="I341" s="9" t="n"/>
      <c r="J341" s="8" t="n"/>
      <c r="K341" s="8" t="n"/>
      <c r="L341" s="17" t="n"/>
      <c r="M341" s="12">
        <f>IF(OR(L341="",J341="",K341=""),"",ROUND(L341*1000000000/(J341*K341*J341),0))</f>
        <v/>
      </c>
      <c r="N341" s="8" t="n"/>
      <c r="O341" s="8" t="n"/>
      <c r="P341" s="8" t="n"/>
      <c r="Q341" s="18">
        <f>IF(OR(N341="",J341="",K341=""),"",ROUND(N341*1000/(J341*K341)*2,0)/2)</f>
        <v/>
      </c>
      <c r="R341" s="18">
        <f>IF(OR(O341="",J341="",K341=""),"",ROUND(O341*1000/(J341*K341)*2,0)/2)</f>
        <v/>
      </c>
      <c r="S341" s="18">
        <f>IF(OR(P341="",J341="",K341=""),"",ROUND(P341*1000/(J341*K341)*2,0)/2)</f>
        <v/>
      </c>
      <c r="T341" s="18">
        <f>IF(OR(COUNT(N341:P341)&lt;3,J341="",K341=""),"",ROUND(AVERAGE(N341:P341)*1000/(J341*K341)*2,0)/2)</f>
        <v/>
      </c>
      <c r="U341" s="18">
        <f>IF(COUNT(N341:P341)&lt;3,"",ROUND(MAX(ABS(N341-AVERAGE(N341:P341)),ABS(O341-AVERAGE(N341:P341)),ABS(P341-AVERAGE(N341:P341)))/AVERAGE(N341:P341)*100,1))</f>
        <v/>
      </c>
      <c r="V341" s="14">
        <f>IF(U341="","",IF(U341&gt;15,"A cube is &gt;15% from average: retest (see notes)","OK"))</f>
        <v/>
      </c>
      <c r="W341" s="8" t="n"/>
      <c r="X341" s="8" t="n"/>
    </row>
    <row r="342">
      <c r="A342" s="8" t="n">
        <v>338</v>
      </c>
      <c r="B342" s="8" t="n"/>
      <c r="C342" s="8" t="n"/>
      <c r="D342" s="8" t="n"/>
      <c r="E342" s="8" t="n"/>
      <c r="F342" s="9" t="n"/>
      <c r="G342" s="8" t="n"/>
      <c r="H342" s="10">
        <f>IF(OR(F342="",G342=""),"",F342+G342)</f>
        <v/>
      </c>
      <c r="I342" s="9" t="n"/>
      <c r="J342" s="8" t="n"/>
      <c r="K342" s="8" t="n"/>
      <c r="L342" s="17" t="n"/>
      <c r="M342" s="12">
        <f>IF(OR(L342="",J342="",K342=""),"",ROUND(L342*1000000000/(J342*K342*J342),0))</f>
        <v/>
      </c>
      <c r="N342" s="8" t="n"/>
      <c r="O342" s="8" t="n"/>
      <c r="P342" s="8" t="n"/>
      <c r="Q342" s="18">
        <f>IF(OR(N342="",J342="",K342=""),"",ROUND(N342*1000/(J342*K342)*2,0)/2)</f>
        <v/>
      </c>
      <c r="R342" s="18">
        <f>IF(OR(O342="",J342="",K342=""),"",ROUND(O342*1000/(J342*K342)*2,0)/2)</f>
        <v/>
      </c>
      <c r="S342" s="18">
        <f>IF(OR(P342="",J342="",K342=""),"",ROUND(P342*1000/(J342*K342)*2,0)/2)</f>
        <v/>
      </c>
      <c r="T342" s="18">
        <f>IF(OR(COUNT(N342:P342)&lt;3,J342="",K342=""),"",ROUND(AVERAGE(N342:P342)*1000/(J342*K342)*2,0)/2)</f>
        <v/>
      </c>
      <c r="U342" s="18">
        <f>IF(COUNT(N342:P342)&lt;3,"",ROUND(MAX(ABS(N342-AVERAGE(N342:P342)),ABS(O342-AVERAGE(N342:P342)),ABS(P342-AVERAGE(N342:P342)))/AVERAGE(N342:P342)*100,1))</f>
        <v/>
      </c>
      <c r="V342" s="14">
        <f>IF(U342="","",IF(U342&gt;15,"A cube is &gt;15% from average: retest (see notes)","OK"))</f>
        <v/>
      </c>
      <c r="W342" s="8" t="n"/>
      <c r="X342" s="8" t="n"/>
    </row>
    <row r="343">
      <c r="A343" s="8" t="n">
        <v>339</v>
      </c>
      <c r="B343" s="8" t="n"/>
      <c r="C343" s="8" t="n"/>
      <c r="D343" s="8" t="n"/>
      <c r="E343" s="8" t="n"/>
      <c r="F343" s="9" t="n"/>
      <c r="G343" s="8" t="n"/>
      <c r="H343" s="10">
        <f>IF(OR(F343="",G343=""),"",F343+G343)</f>
        <v/>
      </c>
      <c r="I343" s="9" t="n"/>
      <c r="J343" s="8" t="n"/>
      <c r="K343" s="8" t="n"/>
      <c r="L343" s="17" t="n"/>
      <c r="M343" s="12">
        <f>IF(OR(L343="",J343="",K343=""),"",ROUND(L343*1000000000/(J343*K343*J343),0))</f>
        <v/>
      </c>
      <c r="N343" s="8" t="n"/>
      <c r="O343" s="8" t="n"/>
      <c r="P343" s="8" t="n"/>
      <c r="Q343" s="18">
        <f>IF(OR(N343="",J343="",K343=""),"",ROUND(N343*1000/(J343*K343)*2,0)/2)</f>
        <v/>
      </c>
      <c r="R343" s="18">
        <f>IF(OR(O343="",J343="",K343=""),"",ROUND(O343*1000/(J343*K343)*2,0)/2)</f>
        <v/>
      </c>
      <c r="S343" s="18">
        <f>IF(OR(P343="",J343="",K343=""),"",ROUND(P343*1000/(J343*K343)*2,0)/2)</f>
        <v/>
      </c>
      <c r="T343" s="18">
        <f>IF(OR(COUNT(N343:P343)&lt;3,J343="",K343=""),"",ROUND(AVERAGE(N343:P343)*1000/(J343*K343)*2,0)/2)</f>
        <v/>
      </c>
      <c r="U343" s="18">
        <f>IF(COUNT(N343:P343)&lt;3,"",ROUND(MAX(ABS(N343-AVERAGE(N343:P343)),ABS(O343-AVERAGE(N343:P343)),ABS(P343-AVERAGE(N343:P343)))/AVERAGE(N343:P343)*100,1))</f>
        <v/>
      </c>
      <c r="V343" s="14">
        <f>IF(U343="","",IF(U343&gt;15,"A cube is &gt;15% from average: retest (see notes)","OK"))</f>
        <v/>
      </c>
      <c r="W343" s="8" t="n"/>
      <c r="X343" s="8" t="n"/>
    </row>
    <row r="344">
      <c r="A344" s="8" t="n">
        <v>340</v>
      </c>
      <c r="B344" s="8" t="n"/>
      <c r="C344" s="8" t="n"/>
      <c r="D344" s="8" t="n"/>
      <c r="E344" s="8" t="n"/>
      <c r="F344" s="9" t="n"/>
      <c r="G344" s="8" t="n"/>
      <c r="H344" s="10">
        <f>IF(OR(F344="",G344=""),"",F344+G344)</f>
        <v/>
      </c>
      <c r="I344" s="9" t="n"/>
      <c r="J344" s="8" t="n"/>
      <c r="K344" s="8" t="n"/>
      <c r="L344" s="17" t="n"/>
      <c r="M344" s="12">
        <f>IF(OR(L344="",J344="",K344=""),"",ROUND(L344*1000000000/(J344*K344*J344),0))</f>
        <v/>
      </c>
      <c r="N344" s="8" t="n"/>
      <c r="O344" s="8" t="n"/>
      <c r="P344" s="8" t="n"/>
      <c r="Q344" s="18">
        <f>IF(OR(N344="",J344="",K344=""),"",ROUND(N344*1000/(J344*K344)*2,0)/2)</f>
        <v/>
      </c>
      <c r="R344" s="18">
        <f>IF(OR(O344="",J344="",K344=""),"",ROUND(O344*1000/(J344*K344)*2,0)/2)</f>
        <v/>
      </c>
      <c r="S344" s="18">
        <f>IF(OR(P344="",J344="",K344=""),"",ROUND(P344*1000/(J344*K344)*2,0)/2)</f>
        <v/>
      </c>
      <c r="T344" s="18">
        <f>IF(OR(COUNT(N344:P344)&lt;3,J344="",K344=""),"",ROUND(AVERAGE(N344:P344)*1000/(J344*K344)*2,0)/2)</f>
        <v/>
      </c>
      <c r="U344" s="18">
        <f>IF(COUNT(N344:P344)&lt;3,"",ROUND(MAX(ABS(N344-AVERAGE(N344:P344)),ABS(O344-AVERAGE(N344:P344)),ABS(P344-AVERAGE(N344:P344)))/AVERAGE(N344:P344)*100,1))</f>
        <v/>
      </c>
      <c r="V344" s="14">
        <f>IF(U344="","",IF(U344&gt;15,"A cube is &gt;15% from average: retest (see notes)","OK"))</f>
        <v/>
      </c>
      <c r="W344" s="8" t="n"/>
      <c r="X344" s="8" t="n"/>
    </row>
    <row r="345">
      <c r="A345" s="8" t="n">
        <v>341</v>
      </c>
      <c r="B345" s="8" t="n"/>
      <c r="C345" s="8" t="n"/>
      <c r="D345" s="8" t="n"/>
      <c r="E345" s="8" t="n"/>
      <c r="F345" s="9" t="n"/>
      <c r="G345" s="8" t="n"/>
      <c r="H345" s="10">
        <f>IF(OR(F345="",G345=""),"",F345+G345)</f>
        <v/>
      </c>
      <c r="I345" s="9" t="n"/>
      <c r="J345" s="8" t="n"/>
      <c r="K345" s="8" t="n"/>
      <c r="L345" s="17" t="n"/>
      <c r="M345" s="12">
        <f>IF(OR(L345="",J345="",K345=""),"",ROUND(L345*1000000000/(J345*K345*J345),0))</f>
        <v/>
      </c>
      <c r="N345" s="8" t="n"/>
      <c r="O345" s="8" t="n"/>
      <c r="P345" s="8" t="n"/>
      <c r="Q345" s="18">
        <f>IF(OR(N345="",J345="",K345=""),"",ROUND(N345*1000/(J345*K345)*2,0)/2)</f>
        <v/>
      </c>
      <c r="R345" s="18">
        <f>IF(OR(O345="",J345="",K345=""),"",ROUND(O345*1000/(J345*K345)*2,0)/2)</f>
        <v/>
      </c>
      <c r="S345" s="18">
        <f>IF(OR(P345="",J345="",K345=""),"",ROUND(P345*1000/(J345*K345)*2,0)/2)</f>
        <v/>
      </c>
      <c r="T345" s="18">
        <f>IF(OR(COUNT(N345:P345)&lt;3,J345="",K345=""),"",ROUND(AVERAGE(N345:P345)*1000/(J345*K345)*2,0)/2)</f>
        <v/>
      </c>
      <c r="U345" s="18">
        <f>IF(COUNT(N345:P345)&lt;3,"",ROUND(MAX(ABS(N345-AVERAGE(N345:P345)),ABS(O345-AVERAGE(N345:P345)),ABS(P345-AVERAGE(N345:P345)))/AVERAGE(N345:P345)*100,1))</f>
        <v/>
      </c>
      <c r="V345" s="14">
        <f>IF(U345="","",IF(U345&gt;15,"A cube is &gt;15% from average: retest (see notes)","OK"))</f>
        <v/>
      </c>
      <c r="W345" s="8" t="n"/>
      <c r="X345" s="8" t="n"/>
    </row>
    <row r="346">
      <c r="A346" s="8" t="n">
        <v>342</v>
      </c>
      <c r="B346" s="8" t="n"/>
      <c r="C346" s="8" t="n"/>
      <c r="D346" s="8" t="n"/>
      <c r="E346" s="8" t="n"/>
      <c r="F346" s="9" t="n"/>
      <c r="G346" s="8" t="n"/>
      <c r="H346" s="10">
        <f>IF(OR(F346="",G346=""),"",F346+G346)</f>
        <v/>
      </c>
      <c r="I346" s="9" t="n"/>
      <c r="J346" s="8" t="n"/>
      <c r="K346" s="8" t="n"/>
      <c r="L346" s="17" t="n"/>
      <c r="M346" s="12">
        <f>IF(OR(L346="",J346="",K346=""),"",ROUND(L346*1000000000/(J346*K346*J346),0))</f>
        <v/>
      </c>
      <c r="N346" s="8" t="n"/>
      <c r="O346" s="8" t="n"/>
      <c r="P346" s="8" t="n"/>
      <c r="Q346" s="18">
        <f>IF(OR(N346="",J346="",K346=""),"",ROUND(N346*1000/(J346*K346)*2,0)/2)</f>
        <v/>
      </c>
      <c r="R346" s="18">
        <f>IF(OR(O346="",J346="",K346=""),"",ROUND(O346*1000/(J346*K346)*2,0)/2)</f>
        <v/>
      </c>
      <c r="S346" s="18">
        <f>IF(OR(P346="",J346="",K346=""),"",ROUND(P346*1000/(J346*K346)*2,0)/2)</f>
        <v/>
      </c>
      <c r="T346" s="18">
        <f>IF(OR(COUNT(N346:P346)&lt;3,J346="",K346=""),"",ROUND(AVERAGE(N346:P346)*1000/(J346*K346)*2,0)/2)</f>
        <v/>
      </c>
      <c r="U346" s="18">
        <f>IF(COUNT(N346:P346)&lt;3,"",ROUND(MAX(ABS(N346-AVERAGE(N346:P346)),ABS(O346-AVERAGE(N346:P346)),ABS(P346-AVERAGE(N346:P346)))/AVERAGE(N346:P346)*100,1))</f>
        <v/>
      </c>
      <c r="V346" s="14">
        <f>IF(U346="","",IF(U346&gt;15,"A cube is &gt;15% from average: retest (see notes)","OK"))</f>
        <v/>
      </c>
      <c r="W346" s="8" t="n"/>
      <c r="X346" s="8" t="n"/>
    </row>
    <row r="347">
      <c r="A347" s="8" t="n">
        <v>343</v>
      </c>
      <c r="B347" s="8" t="n"/>
      <c r="C347" s="8" t="n"/>
      <c r="D347" s="8" t="n"/>
      <c r="E347" s="8" t="n"/>
      <c r="F347" s="9" t="n"/>
      <c r="G347" s="8" t="n"/>
      <c r="H347" s="10">
        <f>IF(OR(F347="",G347=""),"",F347+G347)</f>
        <v/>
      </c>
      <c r="I347" s="9" t="n"/>
      <c r="J347" s="8" t="n"/>
      <c r="K347" s="8" t="n"/>
      <c r="L347" s="17" t="n"/>
      <c r="M347" s="12">
        <f>IF(OR(L347="",J347="",K347=""),"",ROUND(L347*1000000000/(J347*K347*J347),0))</f>
        <v/>
      </c>
      <c r="N347" s="8" t="n"/>
      <c r="O347" s="8" t="n"/>
      <c r="P347" s="8" t="n"/>
      <c r="Q347" s="18">
        <f>IF(OR(N347="",J347="",K347=""),"",ROUND(N347*1000/(J347*K347)*2,0)/2)</f>
        <v/>
      </c>
      <c r="R347" s="18">
        <f>IF(OR(O347="",J347="",K347=""),"",ROUND(O347*1000/(J347*K347)*2,0)/2)</f>
        <v/>
      </c>
      <c r="S347" s="18">
        <f>IF(OR(P347="",J347="",K347=""),"",ROUND(P347*1000/(J347*K347)*2,0)/2)</f>
        <v/>
      </c>
      <c r="T347" s="18">
        <f>IF(OR(COUNT(N347:P347)&lt;3,J347="",K347=""),"",ROUND(AVERAGE(N347:P347)*1000/(J347*K347)*2,0)/2)</f>
        <v/>
      </c>
      <c r="U347" s="18">
        <f>IF(COUNT(N347:P347)&lt;3,"",ROUND(MAX(ABS(N347-AVERAGE(N347:P347)),ABS(O347-AVERAGE(N347:P347)),ABS(P347-AVERAGE(N347:P347)))/AVERAGE(N347:P347)*100,1))</f>
        <v/>
      </c>
      <c r="V347" s="14">
        <f>IF(U347="","",IF(U347&gt;15,"A cube is &gt;15% from average: retest (see notes)","OK"))</f>
        <v/>
      </c>
      <c r="W347" s="8" t="n"/>
      <c r="X347" s="8" t="n"/>
    </row>
    <row r="348">
      <c r="A348" s="8" t="n">
        <v>344</v>
      </c>
      <c r="B348" s="8" t="n"/>
      <c r="C348" s="8" t="n"/>
      <c r="D348" s="8" t="n"/>
      <c r="E348" s="8" t="n"/>
      <c r="F348" s="9" t="n"/>
      <c r="G348" s="8" t="n"/>
      <c r="H348" s="10">
        <f>IF(OR(F348="",G348=""),"",F348+G348)</f>
        <v/>
      </c>
      <c r="I348" s="9" t="n"/>
      <c r="J348" s="8" t="n"/>
      <c r="K348" s="8" t="n"/>
      <c r="L348" s="17" t="n"/>
      <c r="M348" s="12">
        <f>IF(OR(L348="",J348="",K348=""),"",ROUND(L348*1000000000/(J348*K348*J348),0))</f>
        <v/>
      </c>
      <c r="N348" s="8" t="n"/>
      <c r="O348" s="8" t="n"/>
      <c r="P348" s="8" t="n"/>
      <c r="Q348" s="18">
        <f>IF(OR(N348="",J348="",K348=""),"",ROUND(N348*1000/(J348*K348)*2,0)/2)</f>
        <v/>
      </c>
      <c r="R348" s="18">
        <f>IF(OR(O348="",J348="",K348=""),"",ROUND(O348*1000/(J348*K348)*2,0)/2)</f>
        <v/>
      </c>
      <c r="S348" s="18">
        <f>IF(OR(P348="",J348="",K348=""),"",ROUND(P348*1000/(J348*K348)*2,0)/2)</f>
        <v/>
      </c>
      <c r="T348" s="18">
        <f>IF(OR(COUNT(N348:P348)&lt;3,J348="",K348=""),"",ROUND(AVERAGE(N348:P348)*1000/(J348*K348)*2,0)/2)</f>
        <v/>
      </c>
      <c r="U348" s="18">
        <f>IF(COUNT(N348:P348)&lt;3,"",ROUND(MAX(ABS(N348-AVERAGE(N348:P348)),ABS(O348-AVERAGE(N348:P348)),ABS(P348-AVERAGE(N348:P348)))/AVERAGE(N348:P348)*100,1))</f>
        <v/>
      </c>
      <c r="V348" s="14">
        <f>IF(U348="","",IF(U348&gt;15,"A cube is &gt;15% from average: retest (see notes)","OK"))</f>
        <v/>
      </c>
      <c r="W348" s="8" t="n"/>
      <c r="X348" s="8" t="n"/>
    </row>
    <row r="349">
      <c r="A349" s="8" t="n">
        <v>345</v>
      </c>
      <c r="B349" s="8" t="n"/>
      <c r="C349" s="8" t="n"/>
      <c r="D349" s="8" t="n"/>
      <c r="E349" s="8" t="n"/>
      <c r="F349" s="9" t="n"/>
      <c r="G349" s="8" t="n"/>
      <c r="H349" s="10">
        <f>IF(OR(F349="",G349=""),"",F349+G349)</f>
        <v/>
      </c>
      <c r="I349" s="9" t="n"/>
      <c r="J349" s="8" t="n"/>
      <c r="K349" s="8" t="n"/>
      <c r="L349" s="17" t="n"/>
      <c r="M349" s="12">
        <f>IF(OR(L349="",J349="",K349=""),"",ROUND(L349*1000000000/(J349*K349*J349),0))</f>
        <v/>
      </c>
      <c r="N349" s="8" t="n"/>
      <c r="O349" s="8" t="n"/>
      <c r="P349" s="8" t="n"/>
      <c r="Q349" s="18">
        <f>IF(OR(N349="",J349="",K349=""),"",ROUND(N349*1000/(J349*K349)*2,0)/2)</f>
        <v/>
      </c>
      <c r="R349" s="18">
        <f>IF(OR(O349="",J349="",K349=""),"",ROUND(O349*1000/(J349*K349)*2,0)/2)</f>
        <v/>
      </c>
      <c r="S349" s="18">
        <f>IF(OR(P349="",J349="",K349=""),"",ROUND(P349*1000/(J349*K349)*2,0)/2)</f>
        <v/>
      </c>
      <c r="T349" s="18">
        <f>IF(OR(COUNT(N349:P349)&lt;3,J349="",K349=""),"",ROUND(AVERAGE(N349:P349)*1000/(J349*K349)*2,0)/2)</f>
        <v/>
      </c>
      <c r="U349" s="18">
        <f>IF(COUNT(N349:P349)&lt;3,"",ROUND(MAX(ABS(N349-AVERAGE(N349:P349)),ABS(O349-AVERAGE(N349:P349)),ABS(P349-AVERAGE(N349:P349)))/AVERAGE(N349:P349)*100,1))</f>
        <v/>
      </c>
      <c r="V349" s="14">
        <f>IF(U349="","",IF(U349&gt;15,"A cube is &gt;15% from average: retest (see notes)","OK"))</f>
        <v/>
      </c>
      <c r="W349" s="8" t="n"/>
      <c r="X349" s="8" t="n"/>
    </row>
    <row r="350">
      <c r="A350" s="8" t="n">
        <v>346</v>
      </c>
      <c r="B350" s="8" t="n"/>
      <c r="C350" s="8" t="n"/>
      <c r="D350" s="8" t="n"/>
      <c r="E350" s="8" t="n"/>
      <c r="F350" s="9" t="n"/>
      <c r="G350" s="8" t="n"/>
      <c r="H350" s="10">
        <f>IF(OR(F350="",G350=""),"",F350+G350)</f>
        <v/>
      </c>
      <c r="I350" s="9" t="n"/>
      <c r="J350" s="8" t="n"/>
      <c r="K350" s="8" t="n"/>
      <c r="L350" s="17" t="n"/>
      <c r="M350" s="12">
        <f>IF(OR(L350="",J350="",K350=""),"",ROUND(L350*1000000000/(J350*K350*J350),0))</f>
        <v/>
      </c>
      <c r="N350" s="8" t="n"/>
      <c r="O350" s="8" t="n"/>
      <c r="P350" s="8" t="n"/>
      <c r="Q350" s="18">
        <f>IF(OR(N350="",J350="",K350=""),"",ROUND(N350*1000/(J350*K350)*2,0)/2)</f>
        <v/>
      </c>
      <c r="R350" s="18">
        <f>IF(OR(O350="",J350="",K350=""),"",ROUND(O350*1000/(J350*K350)*2,0)/2)</f>
        <v/>
      </c>
      <c r="S350" s="18">
        <f>IF(OR(P350="",J350="",K350=""),"",ROUND(P350*1000/(J350*K350)*2,0)/2)</f>
        <v/>
      </c>
      <c r="T350" s="18">
        <f>IF(OR(COUNT(N350:P350)&lt;3,J350="",K350=""),"",ROUND(AVERAGE(N350:P350)*1000/(J350*K350)*2,0)/2)</f>
        <v/>
      </c>
      <c r="U350" s="18">
        <f>IF(COUNT(N350:P350)&lt;3,"",ROUND(MAX(ABS(N350-AVERAGE(N350:P350)),ABS(O350-AVERAGE(N350:P350)),ABS(P350-AVERAGE(N350:P350)))/AVERAGE(N350:P350)*100,1))</f>
        <v/>
      </c>
      <c r="V350" s="14">
        <f>IF(U350="","",IF(U350&gt;15,"A cube is &gt;15% from average: retest (see notes)","OK"))</f>
        <v/>
      </c>
      <c r="W350" s="8" t="n"/>
      <c r="X350" s="8" t="n"/>
    </row>
    <row r="351">
      <c r="A351" s="8" t="n">
        <v>347</v>
      </c>
      <c r="B351" s="8" t="n"/>
      <c r="C351" s="8" t="n"/>
      <c r="D351" s="8" t="n"/>
      <c r="E351" s="8" t="n"/>
      <c r="F351" s="9" t="n"/>
      <c r="G351" s="8" t="n"/>
      <c r="H351" s="10">
        <f>IF(OR(F351="",G351=""),"",F351+G351)</f>
        <v/>
      </c>
      <c r="I351" s="9" t="n"/>
      <c r="J351" s="8" t="n"/>
      <c r="K351" s="8" t="n"/>
      <c r="L351" s="17" t="n"/>
      <c r="M351" s="12">
        <f>IF(OR(L351="",J351="",K351=""),"",ROUND(L351*1000000000/(J351*K351*J351),0))</f>
        <v/>
      </c>
      <c r="N351" s="8" t="n"/>
      <c r="O351" s="8" t="n"/>
      <c r="P351" s="8" t="n"/>
      <c r="Q351" s="18">
        <f>IF(OR(N351="",J351="",K351=""),"",ROUND(N351*1000/(J351*K351)*2,0)/2)</f>
        <v/>
      </c>
      <c r="R351" s="18">
        <f>IF(OR(O351="",J351="",K351=""),"",ROUND(O351*1000/(J351*K351)*2,0)/2)</f>
        <v/>
      </c>
      <c r="S351" s="18">
        <f>IF(OR(P351="",J351="",K351=""),"",ROUND(P351*1000/(J351*K351)*2,0)/2)</f>
        <v/>
      </c>
      <c r="T351" s="18">
        <f>IF(OR(COUNT(N351:P351)&lt;3,J351="",K351=""),"",ROUND(AVERAGE(N351:P351)*1000/(J351*K351)*2,0)/2)</f>
        <v/>
      </c>
      <c r="U351" s="18">
        <f>IF(COUNT(N351:P351)&lt;3,"",ROUND(MAX(ABS(N351-AVERAGE(N351:P351)),ABS(O351-AVERAGE(N351:P351)),ABS(P351-AVERAGE(N351:P351)))/AVERAGE(N351:P351)*100,1))</f>
        <v/>
      </c>
      <c r="V351" s="14">
        <f>IF(U351="","",IF(U351&gt;15,"A cube is &gt;15% from average: retest (see notes)","OK"))</f>
        <v/>
      </c>
      <c r="W351" s="8" t="n"/>
      <c r="X351" s="8" t="n"/>
    </row>
    <row r="352">
      <c r="A352" s="8" t="n">
        <v>348</v>
      </c>
      <c r="B352" s="8" t="n"/>
      <c r="C352" s="8" t="n"/>
      <c r="D352" s="8" t="n"/>
      <c r="E352" s="8" t="n"/>
      <c r="F352" s="9" t="n"/>
      <c r="G352" s="8" t="n"/>
      <c r="H352" s="10">
        <f>IF(OR(F352="",G352=""),"",F352+G352)</f>
        <v/>
      </c>
      <c r="I352" s="9" t="n"/>
      <c r="J352" s="8" t="n"/>
      <c r="K352" s="8" t="n"/>
      <c r="L352" s="17" t="n"/>
      <c r="M352" s="12">
        <f>IF(OR(L352="",J352="",K352=""),"",ROUND(L352*1000000000/(J352*K352*J352),0))</f>
        <v/>
      </c>
      <c r="N352" s="8" t="n"/>
      <c r="O352" s="8" t="n"/>
      <c r="P352" s="8" t="n"/>
      <c r="Q352" s="18">
        <f>IF(OR(N352="",J352="",K352=""),"",ROUND(N352*1000/(J352*K352)*2,0)/2)</f>
        <v/>
      </c>
      <c r="R352" s="18">
        <f>IF(OR(O352="",J352="",K352=""),"",ROUND(O352*1000/(J352*K352)*2,0)/2)</f>
        <v/>
      </c>
      <c r="S352" s="18">
        <f>IF(OR(P352="",J352="",K352=""),"",ROUND(P352*1000/(J352*K352)*2,0)/2)</f>
        <v/>
      </c>
      <c r="T352" s="18">
        <f>IF(OR(COUNT(N352:P352)&lt;3,J352="",K352=""),"",ROUND(AVERAGE(N352:P352)*1000/(J352*K352)*2,0)/2)</f>
        <v/>
      </c>
      <c r="U352" s="18">
        <f>IF(COUNT(N352:P352)&lt;3,"",ROUND(MAX(ABS(N352-AVERAGE(N352:P352)),ABS(O352-AVERAGE(N352:P352)),ABS(P352-AVERAGE(N352:P352)))/AVERAGE(N352:P352)*100,1))</f>
        <v/>
      </c>
      <c r="V352" s="14">
        <f>IF(U352="","",IF(U352&gt;15,"A cube is &gt;15% from average: retest (see notes)","OK"))</f>
        <v/>
      </c>
      <c r="W352" s="8" t="n"/>
      <c r="X352" s="8" t="n"/>
    </row>
    <row r="353">
      <c r="A353" s="8" t="n">
        <v>349</v>
      </c>
      <c r="B353" s="8" t="n"/>
      <c r="C353" s="8" t="n"/>
      <c r="D353" s="8" t="n"/>
      <c r="E353" s="8" t="n"/>
      <c r="F353" s="9" t="n"/>
      <c r="G353" s="8" t="n"/>
      <c r="H353" s="10">
        <f>IF(OR(F353="",G353=""),"",F353+G353)</f>
        <v/>
      </c>
      <c r="I353" s="9" t="n"/>
      <c r="J353" s="8" t="n"/>
      <c r="K353" s="8" t="n"/>
      <c r="L353" s="17" t="n"/>
      <c r="M353" s="12">
        <f>IF(OR(L353="",J353="",K353=""),"",ROUND(L353*1000000000/(J353*K353*J353),0))</f>
        <v/>
      </c>
      <c r="N353" s="8" t="n"/>
      <c r="O353" s="8" t="n"/>
      <c r="P353" s="8" t="n"/>
      <c r="Q353" s="18">
        <f>IF(OR(N353="",J353="",K353=""),"",ROUND(N353*1000/(J353*K353)*2,0)/2)</f>
        <v/>
      </c>
      <c r="R353" s="18">
        <f>IF(OR(O353="",J353="",K353=""),"",ROUND(O353*1000/(J353*K353)*2,0)/2)</f>
        <v/>
      </c>
      <c r="S353" s="18">
        <f>IF(OR(P353="",J353="",K353=""),"",ROUND(P353*1000/(J353*K353)*2,0)/2)</f>
        <v/>
      </c>
      <c r="T353" s="18">
        <f>IF(OR(COUNT(N353:P353)&lt;3,J353="",K353=""),"",ROUND(AVERAGE(N353:P353)*1000/(J353*K353)*2,0)/2)</f>
        <v/>
      </c>
      <c r="U353" s="18">
        <f>IF(COUNT(N353:P353)&lt;3,"",ROUND(MAX(ABS(N353-AVERAGE(N353:P353)),ABS(O353-AVERAGE(N353:P353)),ABS(P353-AVERAGE(N353:P353)))/AVERAGE(N353:P353)*100,1))</f>
        <v/>
      </c>
      <c r="V353" s="14">
        <f>IF(U353="","",IF(U353&gt;15,"A cube is &gt;15% from average: retest (see notes)","OK"))</f>
        <v/>
      </c>
      <c r="W353" s="8" t="n"/>
      <c r="X353" s="8" t="n"/>
    </row>
    <row r="354">
      <c r="A354" s="8" t="n">
        <v>350</v>
      </c>
      <c r="B354" s="8" t="n"/>
      <c r="C354" s="8" t="n"/>
      <c r="D354" s="8" t="n"/>
      <c r="E354" s="8" t="n"/>
      <c r="F354" s="9" t="n"/>
      <c r="G354" s="8" t="n"/>
      <c r="H354" s="10">
        <f>IF(OR(F354="",G354=""),"",F354+G354)</f>
        <v/>
      </c>
      <c r="I354" s="9" t="n"/>
      <c r="J354" s="8" t="n"/>
      <c r="K354" s="8" t="n"/>
      <c r="L354" s="17" t="n"/>
      <c r="M354" s="12">
        <f>IF(OR(L354="",J354="",K354=""),"",ROUND(L354*1000000000/(J354*K354*J354),0))</f>
        <v/>
      </c>
      <c r="N354" s="8" t="n"/>
      <c r="O354" s="8" t="n"/>
      <c r="P354" s="8" t="n"/>
      <c r="Q354" s="18">
        <f>IF(OR(N354="",J354="",K354=""),"",ROUND(N354*1000/(J354*K354)*2,0)/2)</f>
        <v/>
      </c>
      <c r="R354" s="18">
        <f>IF(OR(O354="",J354="",K354=""),"",ROUND(O354*1000/(J354*K354)*2,0)/2)</f>
        <v/>
      </c>
      <c r="S354" s="18">
        <f>IF(OR(P354="",J354="",K354=""),"",ROUND(P354*1000/(J354*K354)*2,0)/2)</f>
        <v/>
      </c>
      <c r="T354" s="18">
        <f>IF(OR(COUNT(N354:P354)&lt;3,J354="",K354=""),"",ROUND(AVERAGE(N354:P354)*1000/(J354*K354)*2,0)/2)</f>
        <v/>
      </c>
      <c r="U354" s="18">
        <f>IF(COUNT(N354:P354)&lt;3,"",ROUND(MAX(ABS(N354-AVERAGE(N354:P354)),ABS(O354-AVERAGE(N354:P354)),ABS(P354-AVERAGE(N354:P354)))/AVERAGE(N354:P354)*100,1))</f>
        <v/>
      </c>
      <c r="V354" s="14">
        <f>IF(U354="","",IF(U354&gt;15,"A cube is &gt;15% from average: retest (see notes)","OK"))</f>
        <v/>
      </c>
      <c r="W354" s="8" t="n"/>
      <c r="X354" s="8" t="n"/>
    </row>
    <row r="355">
      <c r="A355" s="8" t="n">
        <v>351</v>
      </c>
      <c r="B355" s="8" t="n"/>
      <c r="C355" s="8" t="n"/>
      <c r="D355" s="8" t="n"/>
      <c r="E355" s="8" t="n"/>
      <c r="F355" s="9" t="n"/>
      <c r="G355" s="8" t="n"/>
      <c r="H355" s="10">
        <f>IF(OR(F355="",G355=""),"",F355+G355)</f>
        <v/>
      </c>
      <c r="I355" s="9" t="n"/>
      <c r="J355" s="8" t="n"/>
      <c r="K355" s="8" t="n"/>
      <c r="L355" s="17" t="n"/>
      <c r="M355" s="12">
        <f>IF(OR(L355="",J355="",K355=""),"",ROUND(L355*1000000000/(J355*K355*J355),0))</f>
        <v/>
      </c>
      <c r="N355" s="8" t="n"/>
      <c r="O355" s="8" t="n"/>
      <c r="P355" s="8" t="n"/>
      <c r="Q355" s="18">
        <f>IF(OR(N355="",J355="",K355=""),"",ROUND(N355*1000/(J355*K355)*2,0)/2)</f>
        <v/>
      </c>
      <c r="R355" s="18">
        <f>IF(OR(O355="",J355="",K355=""),"",ROUND(O355*1000/(J355*K355)*2,0)/2)</f>
        <v/>
      </c>
      <c r="S355" s="18">
        <f>IF(OR(P355="",J355="",K355=""),"",ROUND(P355*1000/(J355*K355)*2,0)/2)</f>
        <v/>
      </c>
      <c r="T355" s="18">
        <f>IF(OR(COUNT(N355:P355)&lt;3,J355="",K355=""),"",ROUND(AVERAGE(N355:P355)*1000/(J355*K355)*2,0)/2)</f>
        <v/>
      </c>
      <c r="U355" s="18">
        <f>IF(COUNT(N355:P355)&lt;3,"",ROUND(MAX(ABS(N355-AVERAGE(N355:P355)),ABS(O355-AVERAGE(N355:P355)),ABS(P355-AVERAGE(N355:P355)))/AVERAGE(N355:P355)*100,1))</f>
        <v/>
      </c>
      <c r="V355" s="14">
        <f>IF(U355="","",IF(U355&gt;15,"A cube is &gt;15% from average: retest (see notes)","OK"))</f>
        <v/>
      </c>
      <c r="W355" s="8" t="n"/>
      <c r="X355" s="8" t="n"/>
    </row>
    <row r="356">
      <c r="A356" s="8" t="n">
        <v>352</v>
      </c>
      <c r="B356" s="8" t="n"/>
      <c r="C356" s="8" t="n"/>
      <c r="D356" s="8" t="n"/>
      <c r="E356" s="8" t="n"/>
      <c r="F356" s="9" t="n"/>
      <c r="G356" s="8" t="n"/>
      <c r="H356" s="10">
        <f>IF(OR(F356="",G356=""),"",F356+G356)</f>
        <v/>
      </c>
      <c r="I356" s="9" t="n"/>
      <c r="J356" s="8" t="n"/>
      <c r="K356" s="8" t="n"/>
      <c r="L356" s="17" t="n"/>
      <c r="M356" s="12">
        <f>IF(OR(L356="",J356="",K356=""),"",ROUND(L356*1000000000/(J356*K356*J356),0))</f>
        <v/>
      </c>
      <c r="N356" s="8" t="n"/>
      <c r="O356" s="8" t="n"/>
      <c r="P356" s="8" t="n"/>
      <c r="Q356" s="18">
        <f>IF(OR(N356="",J356="",K356=""),"",ROUND(N356*1000/(J356*K356)*2,0)/2)</f>
        <v/>
      </c>
      <c r="R356" s="18">
        <f>IF(OR(O356="",J356="",K356=""),"",ROUND(O356*1000/(J356*K356)*2,0)/2)</f>
        <v/>
      </c>
      <c r="S356" s="18">
        <f>IF(OR(P356="",J356="",K356=""),"",ROUND(P356*1000/(J356*K356)*2,0)/2)</f>
        <v/>
      </c>
      <c r="T356" s="18">
        <f>IF(OR(COUNT(N356:P356)&lt;3,J356="",K356=""),"",ROUND(AVERAGE(N356:P356)*1000/(J356*K356)*2,0)/2)</f>
        <v/>
      </c>
      <c r="U356" s="18">
        <f>IF(COUNT(N356:P356)&lt;3,"",ROUND(MAX(ABS(N356-AVERAGE(N356:P356)),ABS(O356-AVERAGE(N356:P356)),ABS(P356-AVERAGE(N356:P356)))/AVERAGE(N356:P356)*100,1))</f>
        <v/>
      </c>
      <c r="V356" s="14">
        <f>IF(U356="","",IF(U356&gt;15,"A cube is &gt;15% from average: retest (see notes)","OK"))</f>
        <v/>
      </c>
      <c r="W356" s="8" t="n"/>
      <c r="X356" s="8" t="n"/>
    </row>
    <row r="357">
      <c r="A357" s="8" t="n">
        <v>353</v>
      </c>
      <c r="B357" s="8" t="n"/>
      <c r="C357" s="8" t="n"/>
      <c r="D357" s="8" t="n"/>
      <c r="E357" s="8" t="n"/>
      <c r="F357" s="9" t="n"/>
      <c r="G357" s="8" t="n"/>
      <c r="H357" s="10">
        <f>IF(OR(F357="",G357=""),"",F357+G357)</f>
        <v/>
      </c>
      <c r="I357" s="9" t="n"/>
      <c r="J357" s="8" t="n"/>
      <c r="K357" s="8" t="n"/>
      <c r="L357" s="17" t="n"/>
      <c r="M357" s="12">
        <f>IF(OR(L357="",J357="",K357=""),"",ROUND(L357*1000000000/(J357*K357*J357),0))</f>
        <v/>
      </c>
      <c r="N357" s="8" t="n"/>
      <c r="O357" s="8" t="n"/>
      <c r="P357" s="8" t="n"/>
      <c r="Q357" s="18">
        <f>IF(OR(N357="",J357="",K357=""),"",ROUND(N357*1000/(J357*K357)*2,0)/2)</f>
        <v/>
      </c>
      <c r="R357" s="18">
        <f>IF(OR(O357="",J357="",K357=""),"",ROUND(O357*1000/(J357*K357)*2,0)/2)</f>
        <v/>
      </c>
      <c r="S357" s="18">
        <f>IF(OR(P357="",J357="",K357=""),"",ROUND(P357*1000/(J357*K357)*2,0)/2)</f>
        <v/>
      </c>
      <c r="T357" s="18">
        <f>IF(OR(COUNT(N357:P357)&lt;3,J357="",K357=""),"",ROUND(AVERAGE(N357:P357)*1000/(J357*K357)*2,0)/2)</f>
        <v/>
      </c>
      <c r="U357" s="18">
        <f>IF(COUNT(N357:P357)&lt;3,"",ROUND(MAX(ABS(N357-AVERAGE(N357:P357)),ABS(O357-AVERAGE(N357:P357)),ABS(P357-AVERAGE(N357:P357)))/AVERAGE(N357:P357)*100,1))</f>
        <v/>
      </c>
      <c r="V357" s="14">
        <f>IF(U357="","",IF(U357&gt;15,"A cube is &gt;15% from average: retest (see notes)","OK"))</f>
        <v/>
      </c>
      <c r="W357" s="8" t="n"/>
      <c r="X357" s="8" t="n"/>
    </row>
    <row r="358">
      <c r="A358" s="8" t="n">
        <v>354</v>
      </c>
      <c r="B358" s="8" t="n"/>
      <c r="C358" s="8" t="n"/>
      <c r="D358" s="8" t="n"/>
      <c r="E358" s="8" t="n"/>
      <c r="F358" s="9" t="n"/>
      <c r="G358" s="8" t="n"/>
      <c r="H358" s="10">
        <f>IF(OR(F358="",G358=""),"",F358+G358)</f>
        <v/>
      </c>
      <c r="I358" s="9" t="n"/>
      <c r="J358" s="8" t="n"/>
      <c r="K358" s="8" t="n"/>
      <c r="L358" s="17" t="n"/>
      <c r="M358" s="12">
        <f>IF(OR(L358="",J358="",K358=""),"",ROUND(L358*1000000000/(J358*K358*J358),0))</f>
        <v/>
      </c>
      <c r="N358" s="8" t="n"/>
      <c r="O358" s="8" t="n"/>
      <c r="P358" s="8" t="n"/>
      <c r="Q358" s="18">
        <f>IF(OR(N358="",J358="",K358=""),"",ROUND(N358*1000/(J358*K358)*2,0)/2)</f>
        <v/>
      </c>
      <c r="R358" s="18">
        <f>IF(OR(O358="",J358="",K358=""),"",ROUND(O358*1000/(J358*K358)*2,0)/2)</f>
        <v/>
      </c>
      <c r="S358" s="18">
        <f>IF(OR(P358="",J358="",K358=""),"",ROUND(P358*1000/(J358*K358)*2,0)/2)</f>
        <v/>
      </c>
      <c r="T358" s="18">
        <f>IF(OR(COUNT(N358:P358)&lt;3,J358="",K358=""),"",ROUND(AVERAGE(N358:P358)*1000/(J358*K358)*2,0)/2)</f>
        <v/>
      </c>
      <c r="U358" s="18">
        <f>IF(COUNT(N358:P358)&lt;3,"",ROUND(MAX(ABS(N358-AVERAGE(N358:P358)),ABS(O358-AVERAGE(N358:P358)),ABS(P358-AVERAGE(N358:P358)))/AVERAGE(N358:P358)*100,1))</f>
        <v/>
      </c>
      <c r="V358" s="14">
        <f>IF(U358="","",IF(U358&gt;15,"A cube is &gt;15% from average: retest (see notes)","OK"))</f>
        <v/>
      </c>
      <c r="W358" s="8" t="n"/>
      <c r="X358" s="8" t="n"/>
    </row>
    <row r="359">
      <c r="A359" s="8" t="n">
        <v>355</v>
      </c>
      <c r="B359" s="8" t="n"/>
      <c r="C359" s="8" t="n"/>
      <c r="D359" s="8" t="n"/>
      <c r="E359" s="8" t="n"/>
      <c r="F359" s="9" t="n"/>
      <c r="G359" s="8" t="n"/>
      <c r="H359" s="10">
        <f>IF(OR(F359="",G359=""),"",F359+G359)</f>
        <v/>
      </c>
      <c r="I359" s="9" t="n"/>
      <c r="J359" s="8" t="n"/>
      <c r="K359" s="8" t="n"/>
      <c r="L359" s="17" t="n"/>
      <c r="M359" s="12">
        <f>IF(OR(L359="",J359="",K359=""),"",ROUND(L359*1000000000/(J359*K359*J359),0))</f>
        <v/>
      </c>
      <c r="N359" s="8" t="n"/>
      <c r="O359" s="8" t="n"/>
      <c r="P359" s="8" t="n"/>
      <c r="Q359" s="18">
        <f>IF(OR(N359="",J359="",K359=""),"",ROUND(N359*1000/(J359*K359)*2,0)/2)</f>
        <v/>
      </c>
      <c r="R359" s="18">
        <f>IF(OR(O359="",J359="",K359=""),"",ROUND(O359*1000/(J359*K359)*2,0)/2)</f>
        <v/>
      </c>
      <c r="S359" s="18">
        <f>IF(OR(P359="",J359="",K359=""),"",ROUND(P359*1000/(J359*K359)*2,0)/2)</f>
        <v/>
      </c>
      <c r="T359" s="18">
        <f>IF(OR(COUNT(N359:P359)&lt;3,J359="",K359=""),"",ROUND(AVERAGE(N359:P359)*1000/(J359*K359)*2,0)/2)</f>
        <v/>
      </c>
      <c r="U359" s="18">
        <f>IF(COUNT(N359:P359)&lt;3,"",ROUND(MAX(ABS(N359-AVERAGE(N359:P359)),ABS(O359-AVERAGE(N359:P359)),ABS(P359-AVERAGE(N359:P359)))/AVERAGE(N359:P359)*100,1))</f>
        <v/>
      </c>
      <c r="V359" s="14">
        <f>IF(U359="","",IF(U359&gt;15,"A cube is &gt;15% from average: retest (see notes)","OK"))</f>
        <v/>
      </c>
      <c r="W359" s="8" t="n"/>
      <c r="X359" s="8" t="n"/>
    </row>
    <row r="360">
      <c r="A360" s="8" t="n">
        <v>356</v>
      </c>
      <c r="B360" s="8" t="n"/>
      <c r="C360" s="8" t="n"/>
      <c r="D360" s="8" t="n"/>
      <c r="E360" s="8" t="n"/>
      <c r="F360" s="9" t="n"/>
      <c r="G360" s="8" t="n"/>
      <c r="H360" s="10">
        <f>IF(OR(F360="",G360=""),"",F360+G360)</f>
        <v/>
      </c>
      <c r="I360" s="9" t="n"/>
      <c r="J360" s="8" t="n"/>
      <c r="K360" s="8" t="n"/>
      <c r="L360" s="17" t="n"/>
      <c r="M360" s="12">
        <f>IF(OR(L360="",J360="",K360=""),"",ROUND(L360*1000000000/(J360*K360*J360),0))</f>
        <v/>
      </c>
      <c r="N360" s="8" t="n"/>
      <c r="O360" s="8" t="n"/>
      <c r="P360" s="8" t="n"/>
      <c r="Q360" s="18">
        <f>IF(OR(N360="",J360="",K360=""),"",ROUND(N360*1000/(J360*K360)*2,0)/2)</f>
        <v/>
      </c>
      <c r="R360" s="18">
        <f>IF(OR(O360="",J360="",K360=""),"",ROUND(O360*1000/(J360*K360)*2,0)/2)</f>
        <v/>
      </c>
      <c r="S360" s="18">
        <f>IF(OR(P360="",J360="",K360=""),"",ROUND(P360*1000/(J360*K360)*2,0)/2)</f>
        <v/>
      </c>
      <c r="T360" s="18">
        <f>IF(OR(COUNT(N360:P360)&lt;3,J360="",K360=""),"",ROUND(AVERAGE(N360:P360)*1000/(J360*K360)*2,0)/2)</f>
        <v/>
      </c>
      <c r="U360" s="18">
        <f>IF(COUNT(N360:P360)&lt;3,"",ROUND(MAX(ABS(N360-AVERAGE(N360:P360)),ABS(O360-AVERAGE(N360:P360)),ABS(P360-AVERAGE(N360:P360)))/AVERAGE(N360:P360)*100,1))</f>
        <v/>
      </c>
      <c r="V360" s="14">
        <f>IF(U360="","",IF(U360&gt;15,"A cube is &gt;15% from average: retest (see notes)","OK"))</f>
        <v/>
      </c>
      <c r="W360" s="8" t="n"/>
      <c r="X360" s="8" t="n"/>
    </row>
    <row r="361">
      <c r="A361" s="8" t="n">
        <v>357</v>
      </c>
      <c r="B361" s="8" t="n"/>
      <c r="C361" s="8" t="n"/>
      <c r="D361" s="8" t="n"/>
      <c r="E361" s="8" t="n"/>
      <c r="F361" s="9" t="n"/>
      <c r="G361" s="8" t="n"/>
      <c r="H361" s="10">
        <f>IF(OR(F361="",G361=""),"",F361+G361)</f>
        <v/>
      </c>
      <c r="I361" s="9" t="n"/>
      <c r="J361" s="8" t="n"/>
      <c r="K361" s="8" t="n"/>
      <c r="L361" s="17" t="n"/>
      <c r="M361" s="12">
        <f>IF(OR(L361="",J361="",K361=""),"",ROUND(L361*1000000000/(J361*K361*J361),0))</f>
        <v/>
      </c>
      <c r="N361" s="8" t="n"/>
      <c r="O361" s="8" t="n"/>
      <c r="P361" s="8" t="n"/>
      <c r="Q361" s="18">
        <f>IF(OR(N361="",J361="",K361=""),"",ROUND(N361*1000/(J361*K361)*2,0)/2)</f>
        <v/>
      </c>
      <c r="R361" s="18">
        <f>IF(OR(O361="",J361="",K361=""),"",ROUND(O361*1000/(J361*K361)*2,0)/2)</f>
        <v/>
      </c>
      <c r="S361" s="18">
        <f>IF(OR(P361="",J361="",K361=""),"",ROUND(P361*1000/(J361*K361)*2,0)/2)</f>
        <v/>
      </c>
      <c r="T361" s="18">
        <f>IF(OR(COUNT(N361:P361)&lt;3,J361="",K361=""),"",ROUND(AVERAGE(N361:P361)*1000/(J361*K361)*2,0)/2)</f>
        <v/>
      </c>
      <c r="U361" s="18">
        <f>IF(COUNT(N361:P361)&lt;3,"",ROUND(MAX(ABS(N361-AVERAGE(N361:P361)),ABS(O361-AVERAGE(N361:P361)),ABS(P361-AVERAGE(N361:P361)))/AVERAGE(N361:P361)*100,1))</f>
        <v/>
      </c>
      <c r="V361" s="14">
        <f>IF(U361="","",IF(U361&gt;15,"A cube is &gt;15% from average: retest (see notes)","OK"))</f>
        <v/>
      </c>
      <c r="W361" s="8" t="n"/>
      <c r="X361" s="8" t="n"/>
    </row>
    <row r="362">
      <c r="A362" s="8" t="n">
        <v>358</v>
      </c>
      <c r="B362" s="8" t="n"/>
      <c r="C362" s="8" t="n"/>
      <c r="D362" s="8" t="n"/>
      <c r="E362" s="8" t="n"/>
      <c r="F362" s="9" t="n"/>
      <c r="G362" s="8" t="n"/>
      <c r="H362" s="10">
        <f>IF(OR(F362="",G362=""),"",F362+G362)</f>
        <v/>
      </c>
      <c r="I362" s="9" t="n"/>
      <c r="J362" s="8" t="n"/>
      <c r="K362" s="8" t="n"/>
      <c r="L362" s="17" t="n"/>
      <c r="M362" s="12">
        <f>IF(OR(L362="",J362="",K362=""),"",ROUND(L362*1000000000/(J362*K362*J362),0))</f>
        <v/>
      </c>
      <c r="N362" s="8" t="n"/>
      <c r="O362" s="8" t="n"/>
      <c r="P362" s="8" t="n"/>
      <c r="Q362" s="18">
        <f>IF(OR(N362="",J362="",K362=""),"",ROUND(N362*1000/(J362*K362)*2,0)/2)</f>
        <v/>
      </c>
      <c r="R362" s="18">
        <f>IF(OR(O362="",J362="",K362=""),"",ROUND(O362*1000/(J362*K362)*2,0)/2)</f>
        <v/>
      </c>
      <c r="S362" s="18">
        <f>IF(OR(P362="",J362="",K362=""),"",ROUND(P362*1000/(J362*K362)*2,0)/2)</f>
        <v/>
      </c>
      <c r="T362" s="18">
        <f>IF(OR(COUNT(N362:P362)&lt;3,J362="",K362=""),"",ROUND(AVERAGE(N362:P362)*1000/(J362*K362)*2,0)/2)</f>
        <v/>
      </c>
      <c r="U362" s="18">
        <f>IF(COUNT(N362:P362)&lt;3,"",ROUND(MAX(ABS(N362-AVERAGE(N362:P362)),ABS(O362-AVERAGE(N362:P362)),ABS(P362-AVERAGE(N362:P362)))/AVERAGE(N362:P362)*100,1))</f>
        <v/>
      </c>
      <c r="V362" s="14">
        <f>IF(U362="","",IF(U362&gt;15,"A cube is &gt;15% from average: retest (see notes)","OK"))</f>
        <v/>
      </c>
      <c r="W362" s="8" t="n"/>
      <c r="X362" s="8" t="n"/>
    </row>
    <row r="363">
      <c r="A363" s="8" t="n">
        <v>359</v>
      </c>
      <c r="B363" s="8" t="n"/>
      <c r="C363" s="8" t="n"/>
      <c r="D363" s="8" t="n"/>
      <c r="E363" s="8" t="n"/>
      <c r="F363" s="9" t="n"/>
      <c r="G363" s="8" t="n"/>
      <c r="H363" s="10">
        <f>IF(OR(F363="",G363=""),"",F363+G363)</f>
        <v/>
      </c>
      <c r="I363" s="9" t="n"/>
      <c r="J363" s="8" t="n"/>
      <c r="K363" s="8" t="n"/>
      <c r="L363" s="17" t="n"/>
      <c r="M363" s="12">
        <f>IF(OR(L363="",J363="",K363=""),"",ROUND(L363*1000000000/(J363*K363*J363),0))</f>
        <v/>
      </c>
      <c r="N363" s="8" t="n"/>
      <c r="O363" s="8" t="n"/>
      <c r="P363" s="8" t="n"/>
      <c r="Q363" s="18">
        <f>IF(OR(N363="",J363="",K363=""),"",ROUND(N363*1000/(J363*K363)*2,0)/2)</f>
        <v/>
      </c>
      <c r="R363" s="18">
        <f>IF(OR(O363="",J363="",K363=""),"",ROUND(O363*1000/(J363*K363)*2,0)/2)</f>
        <v/>
      </c>
      <c r="S363" s="18">
        <f>IF(OR(P363="",J363="",K363=""),"",ROUND(P363*1000/(J363*K363)*2,0)/2)</f>
        <v/>
      </c>
      <c r="T363" s="18">
        <f>IF(OR(COUNT(N363:P363)&lt;3,J363="",K363=""),"",ROUND(AVERAGE(N363:P363)*1000/(J363*K363)*2,0)/2)</f>
        <v/>
      </c>
      <c r="U363" s="18">
        <f>IF(COUNT(N363:P363)&lt;3,"",ROUND(MAX(ABS(N363-AVERAGE(N363:P363)),ABS(O363-AVERAGE(N363:P363)),ABS(P363-AVERAGE(N363:P363)))/AVERAGE(N363:P363)*100,1))</f>
        <v/>
      </c>
      <c r="V363" s="14">
        <f>IF(U363="","",IF(U363&gt;15,"A cube is &gt;15% from average: retest (see notes)","OK"))</f>
        <v/>
      </c>
      <c r="W363" s="8" t="n"/>
      <c r="X363" s="8" t="n"/>
    </row>
    <row r="364">
      <c r="A364" s="8" t="n">
        <v>360</v>
      </c>
      <c r="B364" s="8" t="n"/>
      <c r="C364" s="8" t="n"/>
      <c r="D364" s="8" t="n"/>
      <c r="E364" s="8" t="n"/>
      <c r="F364" s="9" t="n"/>
      <c r="G364" s="8" t="n"/>
      <c r="H364" s="10">
        <f>IF(OR(F364="",G364=""),"",F364+G364)</f>
        <v/>
      </c>
      <c r="I364" s="9" t="n"/>
      <c r="J364" s="8" t="n"/>
      <c r="K364" s="8" t="n"/>
      <c r="L364" s="17" t="n"/>
      <c r="M364" s="12">
        <f>IF(OR(L364="",J364="",K364=""),"",ROUND(L364*1000000000/(J364*K364*J364),0))</f>
        <v/>
      </c>
      <c r="N364" s="8" t="n"/>
      <c r="O364" s="8" t="n"/>
      <c r="P364" s="8" t="n"/>
      <c r="Q364" s="18">
        <f>IF(OR(N364="",J364="",K364=""),"",ROUND(N364*1000/(J364*K364)*2,0)/2)</f>
        <v/>
      </c>
      <c r="R364" s="18">
        <f>IF(OR(O364="",J364="",K364=""),"",ROUND(O364*1000/(J364*K364)*2,0)/2)</f>
        <v/>
      </c>
      <c r="S364" s="18">
        <f>IF(OR(P364="",J364="",K364=""),"",ROUND(P364*1000/(J364*K364)*2,0)/2)</f>
        <v/>
      </c>
      <c r="T364" s="18">
        <f>IF(OR(COUNT(N364:P364)&lt;3,J364="",K364=""),"",ROUND(AVERAGE(N364:P364)*1000/(J364*K364)*2,0)/2)</f>
        <v/>
      </c>
      <c r="U364" s="18">
        <f>IF(COUNT(N364:P364)&lt;3,"",ROUND(MAX(ABS(N364-AVERAGE(N364:P364)),ABS(O364-AVERAGE(N364:P364)),ABS(P364-AVERAGE(N364:P364)))/AVERAGE(N364:P364)*100,1))</f>
        <v/>
      </c>
      <c r="V364" s="14">
        <f>IF(U364="","",IF(U364&gt;15,"A cube is &gt;15% from average: retest (see notes)","OK"))</f>
        <v/>
      </c>
      <c r="W364" s="8" t="n"/>
      <c r="X364" s="8" t="n"/>
    </row>
    <row r="365">
      <c r="A365" s="8" t="n">
        <v>361</v>
      </c>
      <c r="B365" s="8" t="n"/>
      <c r="C365" s="8" t="n"/>
      <c r="D365" s="8" t="n"/>
      <c r="E365" s="8" t="n"/>
      <c r="F365" s="9" t="n"/>
      <c r="G365" s="8" t="n"/>
      <c r="H365" s="10">
        <f>IF(OR(F365="",G365=""),"",F365+G365)</f>
        <v/>
      </c>
      <c r="I365" s="9" t="n"/>
      <c r="J365" s="8" t="n"/>
      <c r="K365" s="8" t="n"/>
      <c r="L365" s="17" t="n"/>
      <c r="M365" s="12">
        <f>IF(OR(L365="",J365="",K365=""),"",ROUND(L365*1000000000/(J365*K365*J365),0))</f>
        <v/>
      </c>
      <c r="N365" s="8" t="n"/>
      <c r="O365" s="8" t="n"/>
      <c r="P365" s="8" t="n"/>
      <c r="Q365" s="18">
        <f>IF(OR(N365="",J365="",K365=""),"",ROUND(N365*1000/(J365*K365)*2,0)/2)</f>
        <v/>
      </c>
      <c r="R365" s="18">
        <f>IF(OR(O365="",J365="",K365=""),"",ROUND(O365*1000/(J365*K365)*2,0)/2)</f>
        <v/>
      </c>
      <c r="S365" s="18">
        <f>IF(OR(P365="",J365="",K365=""),"",ROUND(P365*1000/(J365*K365)*2,0)/2)</f>
        <v/>
      </c>
      <c r="T365" s="18">
        <f>IF(OR(COUNT(N365:P365)&lt;3,J365="",K365=""),"",ROUND(AVERAGE(N365:P365)*1000/(J365*K365)*2,0)/2)</f>
        <v/>
      </c>
      <c r="U365" s="18">
        <f>IF(COUNT(N365:P365)&lt;3,"",ROUND(MAX(ABS(N365-AVERAGE(N365:P365)),ABS(O365-AVERAGE(N365:P365)),ABS(P365-AVERAGE(N365:P365)))/AVERAGE(N365:P365)*100,1))</f>
        <v/>
      </c>
      <c r="V365" s="14">
        <f>IF(U365="","",IF(U365&gt;15,"A cube is &gt;15% from average: retest (see notes)","OK"))</f>
        <v/>
      </c>
      <c r="W365" s="8" t="n"/>
      <c r="X365" s="8" t="n"/>
    </row>
    <row r="366">
      <c r="A366" s="8" t="n">
        <v>362</v>
      </c>
      <c r="B366" s="8" t="n"/>
      <c r="C366" s="8" t="n"/>
      <c r="D366" s="8" t="n"/>
      <c r="E366" s="8" t="n"/>
      <c r="F366" s="9" t="n"/>
      <c r="G366" s="8" t="n"/>
      <c r="H366" s="10">
        <f>IF(OR(F366="",G366=""),"",F366+G366)</f>
        <v/>
      </c>
      <c r="I366" s="9" t="n"/>
      <c r="J366" s="8" t="n"/>
      <c r="K366" s="8" t="n"/>
      <c r="L366" s="17" t="n"/>
      <c r="M366" s="12">
        <f>IF(OR(L366="",J366="",K366=""),"",ROUND(L366*1000000000/(J366*K366*J366),0))</f>
        <v/>
      </c>
      <c r="N366" s="8" t="n"/>
      <c r="O366" s="8" t="n"/>
      <c r="P366" s="8" t="n"/>
      <c r="Q366" s="18">
        <f>IF(OR(N366="",J366="",K366=""),"",ROUND(N366*1000/(J366*K366)*2,0)/2)</f>
        <v/>
      </c>
      <c r="R366" s="18">
        <f>IF(OR(O366="",J366="",K366=""),"",ROUND(O366*1000/(J366*K366)*2,0)/2)</f>
        <v/>
      </c>
      <c r="S366" s="18">
        <f>IF(OR(P366="",J366="",K366=""),"",ROUND(P366*1000/(J366*K366)*2,0)/2)</f>
        <v/>
      </c>
      <c r="T366" s="18">
        <f>IF(OR(COUNT(N366:P366)&lt;3,J366="",K366=""),"",ROUND(AVERAGE(N366:P366)*1000/(J366*K366)*2,0)/2)</f>
        <v/>
      </c>
      <c r="U366" s="18">
        <f>IF(COUNT(N366:P366)&lt;3,"",ROUND(MAX(ABS(N366-AVERAGE(N366:P366)),ABS(O366-AVERAGE(N366:P366)),ABS(P366-AVERAGE(N366:P366)))/AVERAGE(N366:P366)*100,1))</f>
        <v/>
      </c>
      <c r="V366" s="14">
        <f>IF(U366="","",IF(U366&gt;15,"A cube is &gt;15% from average: retest (see notes)","OK"))</f>
        <v/>
      </c>
      <c r="W366" s="8" t="n"/>
      <c r="X366" s="8" t="n"/>
    </row>
    <row r="367">
      <c r="A367" s="8" t="n">
        <v>363</v>
      </c>
      <c r="B367" s="8" t="n"/>
      <c r="C367" s="8" t="n"/>
      <c r="D367" s="8" t="n"/>
      <c r="E367" s="8" t="n"/>
      <c r="F367" s="9" t="n"/>
      <c r="G367" s="8" t="n"/>
      <c r="H367" s="10">
        <f>IF(OR(F367="",G367=""),"",F367+G367)</f>
        <v/>
      </c>
      <c r="I367" s="9" t="n"/>
      <c r="J367" s="8" t="n"/>
      <c r="K367" s="8" t="n"/>
      <c r="L367" s="17" t="n"/>
      <c r="M367" s="12">
        <f>IF(OR(L367="",J367="",K367=""),"",ROUND(L367*1000000000/(J367*K367*J367),0))</f>
        <v/>
      </c>
      <c r="N367" s="8" t="n"/>
      <c r="O367" s="8" t="n"/>
      <c r="P367" s="8" t="n"/>
      <c r="Q367" s="18">
        <f>IF(OR(N367="",J367="",K367=""),"",ROUND(N367*1000/(J367*K367)*2,0)/2)</f>
        <v/>
      </c>
      <c r="R367" s="18">
        <f>IF(OR(O367="",J367="",K367=""),"",ROUND(O367*1000/(J367*K367)*2,0)/2)</f>
        <v/>
      </c>
      <c r="S367" s="18">
        <f>IF(OR(P367="",J367="",K367=""),"",ROUND(P367*1000/(J367*K367)*2,0)/2)</f>
        <v/>
      </c>
      <c r="T367" s="18">
        <f>IF(OR(COUNT(N367:P367)&lt;3,J367="",K367=""),"",ROUND(AVERAGE(N367:P367)*1000/(J367*K367)*2,0)/2)</f>
        <v/>
      </c>
      <c r="U367" s="18">
        <f>IF(COUNT(N367:P367)&lt;3,"",ROUND(MAX(ABS(N367-AVERAGE(N367:P367)),ABS(O367-AVERAGE(N367:P367)),ABS(P367-AVERAGE(N367:P367)))/AVERAGE(N367:P367)*100,1))</f>
        <v/>
      </c>
      <c r="V367" s="14">
        <f>IF(U367="","",IF(U367&gt;15,"A cube is &gt;15% from average: retest (see notes)","OK"))</f>
        <v/>
      </c>
      <c r="W367" s="8" t="n"/>
      <c r="X367" s="8" t="n"/>
    </row>
    <row r="368">
      <c r="A368" s="8" t="n">
        <v>364</v>
      </c>
      <c r="B368" s="8" t="n"/>
      <c r="C368" s="8" t="n"/>
      <c r="D368" s="8" t="n"/>
      <c r="E368" s="8" t="n"/>
      <c r="F368" s="9" t="n"/>
      <c r="G368" s="8" t="n"/>
      <c r="H368" s="10">
        <f>IF(OR(F368="",G368=""),"",F368+G368)</f>
        <v/>
      </c>
      <c r="I368" s="9" t="n"/>
      <c r="J368" s="8" t="n"/>
      <c r="K368" s="8" t="n"/>
      <c r="L368" s="17" t="n"/>
      <c r="M368" s="12">
        <f>IF(OR(L368="",J368="",K368=""),"",ROUND(L368*1000000000/(J368*K368*J368),0))</f>
        <v/>
      </c>
      <c r="N368" s="8" t="n"/>
      <c r="O368" s="8" t="n"/>
      <c r="P368" s="8" t="n"/>
      <c r="Q368" s="18">
        <f>IF(OR(N368="",J368="",K368=""),"",ROUND(N368*1000/(J368*K368)*2,0)/2)</f>
        <v/>
      </c>
      <c r="R368" s="18">
        <f>IF(OR(O368="",J368="",K368=""),"",ROUND(O368*1000/(J368*K368)*2,0)/2)</f>
        <v/>
      </c>
      <c r="S368" s="18">
        <f>IF(OR(P368="",J368="",K368=""),"",ROUND(P368*1000/(J368*K368)*2,0)/2)</f>
        <v/>
      </c>
      <c r="T368" s="18">
        <f>IF(OR(COUNT(N368:P368)&lt;3,J368="",K368=""),"",ROUND(AVERAGE(N368:P368)*1000/(J368*K368)*2,0)/2)</f>
        <v/>
      </c>
      <c r="U368" s="18">
        <f>IF(COUNT(N368:P368)&lt;3,"",ROUND(MAX(ABS(N368-AVERAGE(N368:P368)),ABS(O368-AVERAGE(N368:P368)),ABS(P368-AVERAGE(N368:P368)))/AVERAGE(N368:P368)*100,1))</f>
        <v/>
      </c>
      <c r="V368" s="14">
        <f>IF(U368="","",IF(U368&gt;15,"A cube is &gt;15% from average: retest (see notes)","OK"))</f>
        <v/>
      </c>
      <c r="W368" s="8" t="n"/>
      <c r="X368" s="8" t="n"/>
    </row>
    <row r="369">
      <c r="A369" s="8" t="n">
        <v>365</v>
      </c>
      <c r="B369" s="8" t="n"/>
      <c r="C369" s="8" t="n"/>
      <c r="D369" s="8" t="n"/>
      <c r="E369" s="8" t="n"/>
      <c r="F369" s="9" t="n"/>
      <c r="G369" s="8" t="n"/>
      <c r="H369" s="10">
        <f>IF(OR(F369="",G369=""),"",F369+G369)</f>
        <v/>
      </c>
      <c r="I369" s="9" t="n"/>
      <c r="J369" s="8" t="n"/>
      <c r="K369" s="8" t="n"/>
      <c r="L369" s="17" t="n"/>
      <c r="M369" s="12">
        <f>IF(OR(L369="",J369="",K369=""),"",ROUND(L369*1000000000/(J369*K369*J369),0))</f>
        <v/>
      </c>
      <c r="N369" s="8" t="n"/>
      <c r="O369" s="8" t="n"/>
      <c r="P369" s="8" t="n"/>
      <c r="Q369" s="18">
        <f>IF(OR(N369="",J369="",K369=""),"",ROUND(N369*1000/(J369*K369)*2,0)/2)</f>
        <v/>
      </c>
      <c r="R369" s="18">
        <f>IF(OR(O369="",J369="",K369=""),"",ROUND(O369*1000/(J369*K369)*2,0)/2)</f>
        <v/>
      </c>
      <c r="S369" s="18">
        <f>IF(OR(P369="",J369="",K369=""),"",ROUND(P369*1000/(J369*K369)*2,0)/2)</f>
        <v/>
      </c>
      <c r="T369" s="18">
        <f>IF(OR(COUNT(N369:P369)&lt;3,J369="",K369=""),"",ROUND(AVERAGE(N369:P369)*1000/(J369*K369)*2,0)/2)</f>
        <v/>
      </c>
      <c r="U369" s="18">
        <f>IF(COUNT(N369:P369)&lt;3,"",ROUND(MAX(ABS(N369-AVERAGE(N369:P369)),ABS(O369-AVERAGE(N369:P369)),ABS(P369-AVERAGE(N369:P369)))/AVERAGE(N369:P369)*100,1))</f>
        <v/>
      </c>
      <c r="V369" s="14">
        <f>IF(U369="","",IF(U369&gt;15,"A cube is &gt;15% from average: retest (see notes)","OK"))</f>
        <v/>
      </c>
      <c r="W369" s="8" t="n"/>
      <c r="X369" s="8" t="n"/>
    </row>
    <row r="370">
      <c r="A370" s="8" t="n">
        <v>366</v>
      </c>
      <c r="B370" s="8" t="n"/>
      <c r="C370" s="8" t="n"/>
      <c r="D370" s="8" t="n"/>
      <c r="E370" s="8" t="n"/>
      <c r="F370" s="9" t="n"/>
      <c r="G370" s="8" t="n"/>
      <c r="H370" s="10">
        <f>IF(OR(F370="",G370=""),"",F370+G370)</f>
        <v/>
      </c>
      <c r="I370" s="9" t="n"/>
      <c r="J370" s="8" t="n"/>
      <c r="K370" s="8" t="n"/>
      <c r="L370" s="17" t="n"/>
      <c r="M370" s="12">
        <f>IF(OR(L370="",J370="",K370=""),"",ROUND(L370*1000000000/(J370*K370*J370),0))</f>
        <v/>
      </c>
      <c r="N370" s="8" t="n"/>
      <c r="O370" s="8" t="n"/>
      <c r="P370" s="8" t="n"/>
      <c r="Q370" s="18">
        <f>IF(OR(N370="",J370="",K370=""),"",ROUND(N370*1000/(J370*K370)*2,0)/2)</f>
        <v/>
      </c>
      <c r="R370" s="18">
        <f>IF(OR(O370="",J370="",K370=""),"",ROUND(O370*1000/(J370*K370)*2,0)/2)</f>
        <v/>
      </c>
      <c r="S370" s="18">
        <f>IF(OR(P370="",J370="",K370=""),"",ROUND(P370*1000/(J370*K370)*2,0)/2)</f>
        <v/>
      </c>
      <c r="T370" s="18">
        <f>IF(OR(COUNT(N370:P370)&lt;3,J370="",K370=""),"",ROUND(AVERAGE(N370:P370)*1000/(J370*K370)*2,0)/2)</f>
        <v/>
      </c>
      <c r="U370" s="18">
        <f>IF(COUNT(N370:P370)&lt;3,"",ROUND(MAX(ABS(N370-AVERAGE(N370:P370)),ABS(O370-AVERAGE(N370:P370)),ABS(P370-AVERAGE(N370:P370)))/AVERAGE(N370:P370)*100,1))</f>
        <v/>
      </c>
      <c r="V370" s="14">
        <f>IF(U370="","",IF(U370&gt;15,"A cube is &gt;15% from average: retest (see notes)","OK"))</f>
        <v/>
      </c>
      <c r="W370" s="8" t="n"/>
      <c r="X370" s="8" t="n"/>
    </row>
    <row r="371">
      <c r="A371" s="8" t="n">
        <v>367</v>
      </c>
      <c r="B371" s="8" t="n"/>
      <c r="C371" s="8" t="n"/>
      <c r="D371" s="8" t="n"/>
      <c r="E371" s="8" t="n"/>
      <c r="F371" s="9" t="n"/>
      <c r="G371" s="8" t="n"/>
      <c r="H371" s="10">
        <f>IF(OR(F371="",G371=""),"",F371+G371)</f>
        <v/>
      </c>
      <c r="I371" s="9" t="n"/>
      <c r="J371" s="8" t="n"/>
      <c r="K371" s="8" t="n"/>
      <c r="L371" s="17" t="n"/>
      <c r="M371" s="12">
        <f>IF(OR(L371="",J371="",K371=""),"",ROUND(L371*1000000000/(J371*K371*J371),0))</f>
        <v/>
      </c>
      <c r="N371" s="8" t="n"/>
      <c r="O371" s="8" t="n"/>
      <c r="P371" s="8" t="n"/>
      <c r="Q371" s="18">
        <f>IF(OR(N371="",J371="",K371=""),"",ROUND(N371*1000/(J371*K371)*2,0)/2)</f>
        <v/>
      </c>
      <c r="R371" s="18">
        <f>IF(OR(O371="",J371="",K371=""),"",ROUND(O371*1000/(J371*K371)*2,0)/2)</f>
        <v/>
      </c>
      <c r="S371" s="18">
        <f>IF(OR(P371="",J371="",K371=""),"",ROUND(P371*1000/(J371*K371)*2,0)/2)</f>
        <v/>
      </c>
      <c r="T371" s="18">
        <f>IF(OR(COUNT(N371:P371)&lt;3,J371="",K371=""),"",ROUND(AVERAGE(N371:P371)*1000/(J371*K371)*2,0)/2)</f>
        <v/>
      </c>
      <c r="U371" s="18">
        <f>IF(COUNT(N371:P371)&lt;3,"",ROUND(MAX(ABS(N371-AVERAGE(N371:P371)),ABS(O371-AVERAGE(N371:P371)),ABS(P371-AVERAGE(N371:P371)))/AVERAGE(N371:P371)*100,1))</f>
        <v/>
      </c>
      <c r="V371" s="14">
        <f>IF(U371="","",IF(U371&gt;15,"A cube is &gt;15% from average: retest (see notes)","OK"))</f>
        <v/>
      </c>
      <c r="W371" s="8" t="n"/>
      <c r="X371" s="8" t="n"/>
    </row>
    <row r="372">
      <c r="A372" s="8" t="n">
        <v>368</v>
      </c>
      <c r="B372" s="8" t="n"/>
      <c r="C372" s="8" t="n"/>
      <c r="D372" s="8" t="n"/>
      <c r="E372" s="8" t="n"/>
      <c r="F372" s="9" t="n"/>
      <c r="G372" s="8" t="n"/>
      <c r="H372" s="10">
        <f>IF(OR(F372="",G372=""),"",F372+G372)</f>
        <v/>
      </c>
      <c r="I372" s="9" t="n"/>
      <c r="J372" s="8" t="n"/>
      <c r="K372" s="8" t="n"/>
      <c r="L372" s="17" t="n"/>
      <c r="M372" s="12">
        <f>IF(OR(L372="",J372="",K372=""),"",ROUND(L372*1000000000/(J372*K372*J372),0))</f>
        <v/>
      </c>
      <c r="N372" s="8" t="n"/>
      <c r="O372" s="8" t="n"/>
      <c r="P372" s="8" t="n"/>
      <c r="Q372" s="18">
        <f>IF(OR(N372="",J372="",K372=""),"",ROUND(N372*1000/(J372*K372)*2,0)/2)</f>
        <v/>
      </c>
      <c r="R372" s="18">
        <f>IF(OR(O372="",J372="",K372=""),"",ROUND(O372*1000/(J372*K372)*2,0)/2)</f>
        <v/>
      </c>
      <c r="S372" s="18">
        <f>IF(OR(P372="",J372="",K372=""),"",ROUND(P372*1000/(J372*K372)*2,0)/2)</f>
        <v/>
      </c>
      <c r="T372" s="18">
        <f>IF(OR(COUNT(N372:P372)&lt;3,J372="",K372=""),"",ROUND(AVERAGE(N372:P372)*1000/(J372*K372)*2,0)/2)</f>
        <v/>
      </c>
      <c r="U372" s="18">
        <f>IF(COUNT(N372:P372)&lt;3,"",ROUND(MAX(ABS(N372-AVERAGE(N372:P372)),ABS(O372-AVERAGE(N372:P372)),ABS(P372-AVERAGE(N372:P372)))/AVERAGE(N372:P372)*100,1))</f>
        <v/>
      </c>
      <c r="V372" s="14">
        <f>IF(U372="","",IF(U372&gt;15,"A cube is &gt;15% from average: retest (see notes)","OK"))</f>
        <v/>
      </c>
      <c r="W372" s="8" t="n"/>
      <c r="X372" s="8" t="n"/>
    </row>
    <row r="373">
      <c r="A373" s="8" t="n">
        <v>369</v>
      </c>
      <c r="B373" s="8" t="n"/>
      <c r="C373" s="8" t="n"/>
      <c r="D373" s="8" t="n"/>
      <c r="E373" s="8" t="n"/>
      <c r="F373" s="9" t="n"/>
      <c r="G373" s="8" t="n"/>
      <c r="H373" s="10">
        <f>IF(OR(F373="",G373=""),"",F373+G373)</f>
        <v/>
      </c>
      <c r="I373" s="9" t="n"/>
      <c r="J373" s="8" t="n"/>
      <c r="K373" s="8" t="n"/>
      <c r="L373" s="17" t="n"/>
      <c r="M373" s="12">
        <f>IF(OR(L373="",J373="",K373=""),"",ROUND(L373*1000000000/(J373*K373*J373),0))</f>
        <v/>
      </c>
      <c r="N373" s="8" t="n"/>
      <c r="O373" s="8" t="n"/>
      <c r="P373" s="8" t="n"/>
      <c r="Q373" s="18">
        <f>IF(OR(N373="",J373="",K373=""),"",ROUND(N373*1000/(J373*K373)*2,0)/2)</f>
        <v/>
      </c>
      <c r="R373" s="18">
        <f>IF(OR(O373="",J373="",K373=""),"",ROUND(O373*1000/(J373*K373)*2,0)/2)</f>
        <v/>
      </c>
      <c r="S373" s="18">
        <f>IF(OR(P373="",J373="",K373=""),"",ROUND(P373*1000/(J373*K373)*2,0)/2)</f>
        <v/>
      </c>
      <c r="T373" s="18">
        <f>IF(OR(COUNT(N373:P373)&lt;3,J373="",K373=""),"",ROUND(AVERAGE(N373:P373)*1000/(J373*K373)*2,0)/2)</f>
        <v/>
      </c>
      <c r="U373" s="18">
        <f>IF(COUNT(N373:P373)&lt;3,"",ROUND(MAX(ABS(N373-AVERAGE(N373:P373)),ABS(O373-AVERAGE(N373:P373)),ABS(P373-AVERAGE(N373:P373)))/AVERAGE(N373:P373)*100,1))</f>
        <v/>
      </c>
      <c r="V373" s="14">
        <f>IF(U373="","",IF(U373&gt;15,"A cube is &gt;15% from average: retest (see notes)","OK"))</f>
        <v/>
      </c>
      <c r="W373" s="8" t="n"/>
      <c r="X373" s="8" t="n"/>
    </row>
    <row r="374">
      <c r="A374" s="8" t="n">
        <v>370</v>
      </c>
      <c r="B374" s="8" t="n"/>
      <c r="C374" s="8" t="n"/>
      <c r="D374" s="8" t="n"/>
      <c r="E374" s="8" t="n"/>
      <c r="F374" s="9" t="n"/>
      <c r="G374" s="8" t="n"/>
      <c r="H374" s="10">
        <f>IF(OR(F374="",G374=""),"",F374+G374)</f>
        <v/>
      </c>
      <c r="I374" s="9" t="n"/>
      <c r="J374" s="8" t="n"/>
      <c r="K374" s="8" t="n"/>
      <c r="L374" s="17" t="n"/>
      <c r="M374" s="12">
        <f>IF(OR(L374="",J374="",K374=""),"",ROUND(L374*1000000000/(J374*K374*J374),0))</f>
        <v/>
      </c>
      <c r="N374" s="8" t="n"/>
      <c r="O374" s="8" t="n"/>
      <c r="P374" s="8" t="n"/>
      <c r="Q374" s="18">
        <f>IF(OR(N374="",J374="",K374=""),"",ROUND(N374*1000/(J374*K374)*2,0)/2)</f>
        <v/>
      </c>
      <c r="R374" s="18">
        <f>IF(OR(O374="",J374="",K374=""),"",ROUND(O374*1000/(J374*K374)*2,0)/2)</f>
        <v/>
      </c>
      <c r="S374" s="18">
        <f>IF(OR(P374="",J374="",K374=""),"",ROUND(P374*1000/(J374*K374)*2,0)/2)</f>
        <v/>
      </c>
      <c r="T374" s="18">
        <f>IF(OR(COUNT(N374:P374)&lt;3,J374="",K374=""),"",ROUND(AVERAGE(N374:P374)*1000/(J374*K374)*2,0)/2)</f>
        <v/>
      </c>
      <c r="U374" s="18">
        <f>IF(COUNT(N374:P374)&lt;3,"",ROUND(MAX(ABS(N374-AVERAGE(N374:P374)),ABS(O374-AVERAGE(N374:P374)),ABS(P374-AVERAGE(N374:P374)))/AVERAGE(N374:P374)*100,1))</f>
        <v/>
      </c>
      <c r="V374" s="14">
        <f>IF(U374="","",IF(U374&gt;15,"A cube is &gt;15% from average: retest (see notes)","OK"))</f>
        <v/>
      </c>
      <c r="W374" s="8" t="n"/>
      <c r="X374" s="8" t="n"/>
    </row>
    <row r="375">
      <c r="A375" s="8" t="n">
        <v>371</v>
      </c>
      <c r="B375" s="8" t="n"/>
      <c r="C375" s="8" t="n"/>
      <c r="D375" s="8" t="n"/>
      <c r="E375" s="8" t="n"/>
      <c r="F375" s="9" t="n"/>
      <c r="G375" s="8" t="n"/>
      <c r="H375" s="10">
        <f>IF(OR(F375="",G375=""),"",F375+G375)</f>
        <v/>
      </c>
      <c r="I375" s="9" t="n"/>
      <c r="J375" s="8" t="n"/>
      <c r="K375" s="8" t="n"/>
      <c r="L375" s="17" t="n"/>
      <c r="M375" s="12">
        <f>IF(OR(L375="",J375="",K375=""),"",ROUND(L375*1000000000/(J375*K375*J375),0))</f>
        <v/>
      </c>
      <c r="N375" s="8" t="n"/>
      <c r="O375" s="8" t="n"/>
      <c r="P375" s="8" t="n"/>
      <c r="Q375" s="18">
        <f>IF(OR(N375="",J375="",K375=""),"",ROUND(N375*1000/(J375*K375)*2,0)/2)</f>
        <v/>
      </c>
      <c r="R375" s="18">
        <f>IF(OR(O375="",J375="",K375=""),"",ROUND(O375*1000/(J375*K375)*2,0)/2)</f>
        <v/>
      </c>
      <c r="S375" s="18">
        <f>IF(OR(P375="",J375="",K375=""),"",ROUND(P375*1000/(J375*K375)*2,0)/2)</f>
        <v/>
      </c>
      <c r="T375" s="18">
        <f>IF(OR(COUNT(N375:P375)&lt;3,J375="",K375=""),"",ROUND(AVERAGE(N375:P375)*1000/(J375*K375)*2,0)/2)</f>
        <v/>
      </c>
      <c r="U375" s="18">
        <f>IF(COUNT(N375:P375)&lt;3,"",ROUND(MAX(ABS(N375-AVERAGE(N375:P375)),ABS(O375-AVERAGE(N375:P375)),ABS(P375-AVERAGE(N375:P375)))/AVERAGE(N375:P375)*100,1))</f>
        <v/>
      </c>
      <c r="V375" s="14">
        <f>IF(U375="","",IF(U375&gt;15,"A cube is &gt;15% from average: retest (see notes)","OK"))</f>
        <v/>
      </c>
      <c r="W375" s="8" t="n"/>
      <c r="X375" s="8" t="n"/>
    </row>
    <row r="376">
      <c r="A376" s="8" t="n">
        <v>372</v>
      </c>
      <c r="B376" s="8" t="n"/>
      <c r="C376" s="8" t="n"/>
      <c r="D376" s="8" t="n"/>
      <c r="E376" s="8" t="n"/>
      <c r="F376" s="9" t="n"/>
      <c r="G376" s="8" t="n"/>
      <c r="H376" s="10">
        <f>IF(OR(F376="",G376=""),"",F376+G376)</f>
        <v/>
      </c>
      <c r="I376" s="9" t="n"/>
      <c r="J376" s="8" t="n"/>
      <c r="K376" s="8" t="n"/>
      <c r="L376" s="17" t="n"/>
      <c r="M376" s="12">
        <f>IF(OR(L376="",J376="",K376=""),"",ROUND(L376*1000000000/(J376*K376*J376),0))</f>
        <v/>
      </c>
      <c r="N376" s="8" t="n"/>
      <c r="O376" s="8" t="n"/>
      <c r="P376" s="8" t="n"/>
      <c r="Q376" s="18">
        <f>IF(OR(N376="",J376="",K376=""),"",ROUND(N376*1000/(J376*K376)*2,0)/2)</f>
        <v/>
      </c>
      <c r="R376" s="18">
        <f>IF(OR(O376="",J376="",K376=""),"",ROUND(O376*1000/(J376*K376)*2,0)/2)</f>
        <v/>
      </c>
      <c r="S376" s="18">
        <f>IF(OR(P376="",J376="",K376=""),"",ROUND(P376*1000/(J376*K376)*2,0)/2)</f>
        <v/>
      </c>
      <c r="T376" s="18">
        <f>IF(OR(COUNT(N376:P376)&lt;3,J376="",K376=""),"",ROUND(AVERAGE(N376:P376)*1000/(J376*K376)*2,0)/2)</f>
        <v/>
      </c>
      <c r="U376" s="18">
        <f>IF(COUNT(N376:P376)&lt;3,"",ROUND(MAX(ABS(N376-AVERAGE(N376:P376)),ABS(O376-AVERAGE(N376:P376)),ABS(P376-AVERAGE(N376:P376)))/AVERAGE(N376:P376)*100,1))</f>
        <v/>
      </c>
      <c r="V376" s="14">
        <f>IF(U376="","",IF(U376&gt;15,"A cube is &gt;15% from average: retest (see notes)","OK"))</f>
        <v/>
      </c>
      <c r="W376" s="8" t="n"/>
      <c r="X376" s="8" t="n"/>
    </row>
    <row r="377">
      <c r="A377" s="8" t="n">
        <v>373</v>
      </c>
      <c r="B377" s="8" t="n"/>
      <c r="C377" s="8" t="n"/>
      <c r="D377" s="8" t="n"/>
      <c r="E377" s="8" t="n"/>
      <c r="F377" s="9" t="n"/>
      <c r="G377" s="8" t="n"/>
      <c r="H377" s="10">
        <f>IF(OR(F377="",G377=""),"",F377+G377)</f>
        <v/>
      </c>
      <c r="I377" s="9" t="n"/>
      <c r="J377" s="8" t="n"/>
      <c r="K377" s="8" t="n"/>
      <c r="L377" s="17" t="n"/>
      <c r="M377" s="12">
        <f>IF(OR(L377="",J377="",K377=""),"",ROUND(L377*1000000000/(J377*K377*J377),0))</f>
        <v/>
      </c>
      <c r="N377" s="8" t="n"/>
      <c r="O377" s="8" t="n"/>
      <c r="P377" s="8" t="n"/>
      <c r="Q377" s="18">
        <f>IF(OR(N377="",J377="",K377=""),"",ROUND(N377*1000/(J377*K377)*2,0)/2)</f>
        <v/>
      </c>
      <c r="R377" s="18">
        <f>IF(OR(O377="",J377="",K377=""),"",ROUND(O377*1000/(J377*K377)*2,0)/2)</f>
        <v/>
      </c>
      <c r="S377" s="18">
        <f>IF(OR(P377="",J377="",K377=""),"",ROUND(P377*1000/(J377*K377)*2,0)/2)</f>
        <v/>
      </c>
      <c r="T377" s="18">
        <f>IF(OR(COUNT(N377:P377)&lt;3,J377="",K377=""),"",ROUND(AVERAGE(N377:P377)*1000/(J377*K377)*2,0)/2)</f>
        <v/>
      </c>
      <c r="U377" s="18">
        <f>IF(COUNT(N377:P377)&lt;3,"",ROUND(MAX(ABS(N377-AVERAGE(N377:P377)),ABS(O377-AVERAGE(N377:P377)),ABS(P377-AVERAGE(N377:P377)))/AVERAGE(N377:P377)*100,1))</f>
        <v/>
      </c>
      <c r="V377" s="14">
        <f>IF(U377="","",IF(U377&gt;15,"A cube is &gt;15% from average: retest (see notes)","OK"))</f>
        <v/>
      </c>
      <c r="W377" s="8" t="n"/>
      <c r="X377" s="8" t="n"/>
    </row>
    <row r="378">
      <c r="A378" s="8" t="n">
        <v>374</v>
      </c>
      <c r="B378" s="8" t="n"/>
      <c r="C378" s="8" t="n"/>
      <c r="D378" s="8" t="n"/>
      <c r="E378" s="8" t="n"/>
      <c r="F378" s="9" t="n"/>
      <c r="G378" s="8" t="n"/>
      <c r="H378" s="10">
        <f>IF(OR(F378="",G378=""),"",F378+G378)</f>
        <v/>
      </c>
      <c r="I378" s="9" t="n"/>
      <c r="J378" s="8" t="n"/>
      <c r="K378" s="8" t="n"/>
      <c r="L378" s="17" t="n"/>
      <c r="M378" s="12">
        <f>IF(OR(L378="",J378="",K378=""),"",ROUND(L378*1000000000/(J378*K378*J378),0))</f>
        <v/>
      </c>
      <c r="N378" s="8" t="n"/>
      <c r="O378" s="8" t="n"/>
      <c r="P378" s="8" t="n"/>
      <c r="Q378" s="18">
        <f>IF(OR(N378="",J378="",K378=""),"",ROUND(N378*1000/(J378*K378)*2,0)/2)</f>
        <v/>
      </c>
      <c r="R378" s="18">
        <f>IF(OR(O378="",J378="",K378=""),"",ROUND(O378*1000/(J378*K378)*2,0)/2)</f>
        <v/>
      </c>
      <c r="S378" s="18">
        <f>IF(OR(P378="",J378="",K378=""),"",ROUND(P378*1000/(J378*K378)*2,0)/2)</f>
        <v/>
      </c>
      <c r="T378" s="18">
        <f>IF(OR(COUNT(N378:P378)&lt;3,J378="",K378=""),"",ROUND(AVERAGE(N378:P378)*1000/(J378*K378)*2,0)/2)</f>
        <v/>
      </c>
      <c r="U378" s="18">
        <f>IF(COUNT(N378:P378)&lt;3,"",ROUND(MAX(ABS(N378-AVERAGE(N378:P378)),ABS(O378-AVERAGE(N378:P378)),ABS(P378-AVERAGE(N378:P378)))/AVERAGE(N378:P378)*100,1))</f>
        <v/>
      </c>
      <c r="V378" s="14">
        <f>IF(U378="","",IF(U378&gt;15,"A cube is &gt;15% from average: retest (see notes)","OK"))</f>
        <v/>
      </c>
      <c r="W378" s="8" t="n"/>
      <c r="X378" s="8" t="n"/>
    </row>
    <row r="379">
      <c r="A379" s="8" t="n">
        <v>375</v>
      </c>
      <c r="B379" s="8" t="n"/>
      <c r="C379" s="8" t="n"/>
      <c r="D379" s="8" t="n"/>
      <c r="E379" s="8" t="n"/>
      <c r="F379" s="9" t="n"/>
      <c r="G379" s="8" t="n"/>
      <c r="H379" s="10">
        <f>IF(OR(F379="",G379=""),"",F379+G379)</f>
        <v/>
      </c>
      <c r="I379" s="9" t="n"/>
      <c r="J379" s="8" t="n"/>
      <c r="K379" s="8" t="n"/>
      <c r="L379" s="17" t="n"/>
      <c r="M379" s="12">
        <f>IF(OR(L379="",J379="",K379=""),"",ROUND(L379*1000000000/(J379*K379*J379),0))</f>
        <v/>
      </c>
      <c r="N379" s="8" t="n"/>
      <c r="O379" s="8" t="n"/>
      <c r="P379" s="8" t="n"/>
      <c r="Q379" s="18">
        <f>IF(OR(N379="",J379="",K379=""),"",ROUND(N379*1000/(J379*K379)*2,0)/2)</f>
        <v/>
      </c>
      <c r="R379" s="18">
        <f>IF(OR(O379="",J379="",K379=""),"",ROUND(O379*1000/(J379*K379)*2,0)/2)</f>
        <v/>
      </c>
      <c r="S379" s="18">
        <f>IF(OR(P379="",J379="",K379=""),"",ROUND(P379*1000/(J379*K379)*2,0)/2)</f>
        <v/>
      </c>
      <c r="T379" s="18">
        <f>IF(OR(COUNT(N379:P379)&lt;3,J379="",K379=""),"",ROUND(AVERAGE(N379:P379)*1000/(J379*K379)*2,0)/2)</f>
        <v/>
      </c>
      <c r="U379" s="18">
        <f>IF(COUNT(N379:P379)&lt;3,"",ROUND(MAX(ABS(N379-AVERAGE(N379:P379)),ABS(O379-AVERAGE(N379:P379)),ABS(P379-AVERAGE(N379:P379)))/AVERAGE(N379:P379)*100,1))</f>
        <v/>
      </c>
      <c r="V379" s="14">
        <f>IF(U379="","",IF(U379&gt;15,"A cube is &gt;15% from average: retest (see notes)","OK"))</f>
        <v/>
      </c>
      <c r="W379" s="8" t="n"/>
      <c r="X379" s="8" t="n"/>
    </row>
    <row r="380">
      <c r="A380" s="8" t="n">
        <v>376</v>
      </c>
      <c r="B380" s="8" t="n"/>
      <c r="C380" s="8" t="n"/>
      <c r="D380" s="8" t="n"/>
      <c r="E380" s="8" t="n"/>
      <c r="F380" s="9" t="n"/>
      <c r="G380" s="8" t="n"/>
      <c r="H380" s="10">
        <f>IF(OR(F380="",G380=""),"",F380+G380)</f>
        <v/>
      </c>
      <c r="I380" s="9" t="n"/>
      <c r="J380" s="8" t="n"/>
      <c r="K380" s="8" t="n"/>
      <c r="L380" s="17" t="n"/>
      <c r="M380" s="12">
        <f>IF(OR(L380="",J380="",K380=""),"",ROUND(L380*1000000000/(J380*K380*J380),0))</f>
        <v/>
      </c>
      <c r="N380" s="8" t="n"/>
      <c r="O380" s="8" t="n"/>
      <c r="P380" s="8" t="n"/>
      <c r="Q380" s="18">
        <f>IF(OR(N380="",J380="",K380=""),"",ROUND(N380*1000/(J380*K380)*2,0)/2)</f>
        <v/>
      </c>
      <c r="R380" s="18">
        <f>IF(OR(O380="",J380="",K380=""),"",ROUND(O380*1000/(J380*K380)*2,0)/2)</f>
        <v/>
      </c>
      <c r="S380" s="18">
        <f>IF(OR(P380="",J380="",K380=""),"",ROUND(P380*1000/(J380*K380)*2,0)/2)</f>
        <v/>
      </c>
      <c r="T380" s="18">
        <f>IF(OR(COUNT(N380:P380)&lt;3,J380="",K380=""),"",ROUND(AVERAGE(N380:P380)*1000/(J380*K380)*2,0)/2)</f>
        <v/>
      </c>
      <c r="U380" s="18">
        <f>IF(COUNT(N380:P380)&lt;3,"",ROUND(MAX(ABS(N380-AVERAGE(N380:P380)),ABS(O380-AVERAGE(N380:P380)),ABS(P380-AVERAGE(N380:P380)))/AVERAGE(N380:P380)*100,1))</f>
        <v/>
      </c>
      <c r="V380" s="14">
        <f>IF(U380="","",IF(U380&gt;15,"A cube is &gt;15% from average: retest (see notes)","OK"))</f>
        <v/>
      </c>
      <c r="W380" s="8" t="n"/>
      <c r="X380" s="8" t="n"/>
    </row>
    <row r="381">
      <c r="A381" s="8" t="n">
        <v>377</v>
      </c>
      <c r="B381" s="8" t="n"/>
      <c r="C381" s="8" t="n"/>
      <c r="D381" s="8" t="n"/>
      <c r="E381" s="8" t="n"/>
      <c r="F381" s="9" t="n"/>
      <c r="G381" s="8" t="n"/>
      <c r="H381" s="10">
        <f>IF(OR(F381="",G381=""),"",F381+G381)</f>
        <v/>
      </c>
      <c r="I381" s="9" t="n"/>
      <c r="J381" s="8" t="n"/>
      <c r="K381" s="8" t="n"/>
      <c r="L381" s="17" t="n"/>
      <c r="M381" s="12">
        <f>IF(OR(L381="",J381="",K381=""),"",ROUND(L381*1000000000/(J381*K381*J381),0))</f>
        <v/>
      </c>
      <c r="N381" s="8" t="n"/>
      <c r="O381" s="8" t="n"/>
      <c r="P381" s="8" t="n"/>
      <c r="Q381" s="18">
        <f>IF(OR(N381="",J381="",K381=""),"",ROUND(N381*1000/(J381*K381)*2,0)/2)</f>
        <v/>
      </c>
      <c r="R381" s="18">
        <f>IF(OR(O381="",J381="",K381=""),"",ROUND(O381*1000/(J381*K381)*2,0)/2)</f>
        <v/>
      </c>
      <c r="S381" s="18">
        <f>IF(OR(P381="",J381="",K381=""),"",ROUND(P381*1000/(J381*K381)*2,0)/2)</f>
        <v/>
      </c>
      <c r="T381" s="18">
        <f>IF(OR(COUNT(N381:P381)&lt;3,J381="",K381=""),"",ROUND(AVERAGE(N381:P381)*1000/(J381*K381)*2,0)/2)</f>
        <v/>
      </c>
      <c r="U381" s="18">
        <f>IF(COUNT(N381:P381)&lt;3,"",ROUND(MAX(ABS(N381-AVERAGE(N381:P381)),ABS(O381-AVERAGE(N381:P381)),ABS(P381-AVERAGE(N381:P381)))/AVERAGE(N381:P381)*100,1))</f>
        <v/>
      </c>
      <c r="V381" s="14">
        <f>IF(U381="","",IF(U381&gt;15,"A cube is &gt;15% from average: retest (see notes)","OK"))</f>
        <v/>
      </c>
      <c r="W381" s="8" t="n"/>
      <c r="X381" s="8" t="n"/>
    </row>
    <row r="382">
      <c r="A382" s="8" t="n">
        <v>378</v>
      </c>
      <c r="B382" s="8" t="n"/>
      <c r="C382" s="8" t="n"/>
      <c r="D382" s="8" t="n"/>
      <c r="E382" s="8" t="n"/>
      <c r="F382" s="9" t="n"/>
      <c r="G382" s="8" t="n"/>
      <c r="H382" s="10">
        <f>IF(OR(F382="",G382=""),"",F382+G382)</f>
        <v/>
      </c>
      <c r="I382" s="9" t="n"/>
      <c r="J382" s="8" t="n"/>
      <c r="K382" s="8" t="n"/>
      <c r="L382" s="17" t="n"/>
      <c r="M382" s="12">
        <f>IF(OR(L382="",J382="",K382=""),"",ROUND(L382*1000000000/(J382*K382*J382),0))</f>
        <v/>
      </c>
      <c r="N382" s="8" t="n"/>
      <c r="O382" s="8" t="n"/>
      <c r="P382" s="8" t="n"/>
      <c r="Q382" s="18">
        <f>IF(OR(N382="",J382="",K382=""),"",ROUND(N382*1000/(J382*K382)*2,0)/2)</f>
        <v/>
      </c>
      <c r="R382" s="18">
        <f>IF(OR(O382="",J382="",K382=""),"",ROUND(O382*1000/(J382*K382)*2,0)/2)</f>
        <v/>
      </c>
      <c r="S382" s="18">
        <f>IF(OR(P382="",J382="",K382=""),"",ROUND(P382*1000/(J382*K382)*2,0)/2)</f>
        <v/>
      </c>
      <c r="T382" s="18">
        <f>IF(OR(COUNT(N382:P382)&lt;3,J382="",K382=""),"",ROUND(AVERAGE(N382:P382)*1000/(J382*K382)*2,0)/2)</f>
        <v/>
      </c>
      <c r="U382" s="18">
        <f>IF(COUNT(N382:P382)&lt;3,"",ROUND(MAX(ABS(N382-AVERAGE(N382:P382)),ABS(O382-AVERAGE(N382:P382)),ABS(P382-AVERAGE(N382:P382)))/AVERAGE(N382:P382)*100,1))</f>
        <v/>
      </c>
      <c r="V382" s="14">
        <f>IF(U382="","",IF(U382&gt;15,"A cube is &gt;15% from average: retest (see notes)","OK"))</f>
        <v/>
      </c>
      <c r="W382" s="8" t="n"/>
      <c r="X382" s="8" t="n"/>
    </row>
    <row r="383">
      <c r="A383" s="8" t="n">
        <v>379</v>
      </c>
      <c r="B383" s="8" t="n"/>
      <c r="C383" s="8" t="n"/>
      <c r="D383" s="8" t="n"/>
      <c r="E383" s="8" t="n"/>
      <c r="F383" s="9" t="n"/>
      <c r="G383" s="8" t="n"/>
      <c r="H383" s="10">
        <f>IF(OR(F383="",G383=""),"",F383+G383)</f>
        <v/>
      </c>
      <c r="I383" s="9" t="n"/>
      <c r="J383" s="8" t="n"/>
      <c r="K383" s="8" t="n"/>
      <c r="L383" s="17" t="n"/>
      <c r="M383" s="12">
        <f>IF(OR(L383="",J383="",K383=""),"",ROUND(L383*1000000000/(J383*K383*J383),0))</f>
        <v/>
      </c>
      <c r="N383" s="8" t="n"/>
      <c r="O383" s="8" t="n"/>
      <c r="P383" s="8" t="n"/>
      <c r="Q383" s="18">
        <f>IF(OR(N383="",J383="",K383=""),"",ROUND(N383*1000/(J383*K383)*2,0)/2)</f>
        <v/>
      </c>
      <c r="R383" s="18">
        <f>IF(OR(O383="",J383="",K383=""),"",ROUND(O383*1000/(J383*K383)*2,0)/2)</f>
        <v/>
      </c>
      <c r="S383" s="18">
        <f>IF(OR(P383="",J383="",K383=""),"",ROUND(P383*1000/(J383*K383)*2,0)/2)</f>
        <v/>
      </c>
      <c r="T383" s="18">
        <f>IF(OR(COUNT(N383:P383)&lt;3,J383="",K383=""),"",ROUND(AVERAGE(N383:P383)*1000/(J383*K383)*2,0)/2)</f>
        <v/>
      </c>
      <c r="U383" s="18">
        <f>IF(COUNT(N383:P383)&lt;3,"",ROUND(MAX(ABS(N383-AVERAGE(N383:P383)),ABS(O383-AVERAGE(N383:P383)),ABS(P383-AVERAGE(N383:P383)))/AVERAGE(N383:P383)*100,1))</f>
        <v/>
      </c>
      <c r="V383" s="14">
        <f>IF(U383="","",IF(U383&gt;15,"A cube is &gt;15% from average: retest (see notes)","OK"))</f>
        <v/>
      </c>
      <c r="W383" s="8" t="n"/>
      <c r="X383" s="8" t="n"/>
    </row>
    <row r="384">
      <c r="A384" s="8" t="n">
        <v>380</v>
      </c>
      <c r="B384" s="8" t="n"/>
      <c r="C384" s="8" t="n"/>
      <c r="D384" s="8" t="n"/>
      <c r="E384" s="8" t="n"/>
      <c r="F384" s="9" t="n"/>
      <c r="G384" s="8" t="n"/>
      <c r="H384" s="10">
        <f>IF(OR(F384="",G384=""),"",F384+G384)</f>
        <v/>
      </c>
      <c r="I384" s="9" t="n"/>
      <c r="J384" s="8" t="n"/>
      <c r="K384" s="8" t="n"/>
      <c r="L384" s="17" t="n"/>
      <c r="M384" s="12">
        <f>IF(OR(L384="",J384="",K384=""),"",ROUND(L384*1000000000/(J384*K384*J384),0))</f>
        <v/>
      </c>
      <c r="N384" s="8" t="n"/>
      <c r="O384" s="8" t="n"/>
      <c r="P384" s="8" t="n"/>
      <c r="Q384" s="18">
        <f>IF(OR(N384="",J384="",K384=""),"",ROUND(N384*1000/(J384*K384)*2,0)/2)</f>
        <v/>
      </c>
      <c r="R384" s="18">
        <f>IF(OR(O384="",J384="",K384=""),"",ROUND(O384*1000/(J384*K384)*2,0)/2)</f>
        <v/>
      </c>
      <c r="S384" s="18">
        <f>IF(OR(P384="",J384="",K384=""),"",ROUND(P384*1000/(J384*K384)*2,0)/2)</f>
        <v/>
      </c>
      <c r="T384" s="18">
        <f>IF(OR(COUNT(N384:P384)&lt;3,J384="",K384=""),"",ROUND(AVERAGE(N384:P384)*1000/(J384*K384)*2,0)/2)</f>
        <v/>
      </c>
      <c r="U384" s="18">
        <f>IF(COUNT(N384:P384)&lt;3,"",ROUND(MAX(ABS(N384-AVERAGE(N384:P384)),ABS(O384-AVERAGE(N384:P384)),ABS(P384-AVERAGE(N384:P384)))/AVERAGE(N384:P384)*100,1))</f>
        <v/>
      </c>
      <c r="V384" s="14">
        <f>IF(U384="","",IF(U384&gt;15,"A cube is &gt;15% from average: retest (see notes)","OK"))</f>
        <v/>
      </c>
      <c r="W384" s="8" t="n"/>
      <c r="X384" s="8" t="n"/>
    </row>
    <row r="385">
      <c r="A385" s="8" t="n">
        <v>381</v>
      </c>
      <c r="B385" s="8" t="n"/>
      <c r="C385" s="8" t="n"/>
      <c r="D385" s="8" t="n"/>
      <c r="E385" s="8" t="n"/>
      <c r="F385" s="9" t="n"/>
      <c r="G385" s="8" t="n"/>
      <c r="H385" s="10">
        <f>IF(OR(F385="",G385=""),"",F385+G385)</f>
        <v/>
      </c>
      <c r="I385" s="9" t="n"/>
      <c r="J385" s="8" t="n"/>
      <c r="K385" s="8" t="n"/>
      <c r="L385" s="17" t="n"/>
      <c r="M385" s="12">
        <f>IF(OR(L385="",J385="",K385=""),"",ROUND(L385*1000000000/(J385*K385*J385),0))</f>
        <v/>
      </c>
      <c r="N385" s="8" t="n"/>
      <c r="O385" s="8" t="n"/>
      <c r="P385" s="8" t="n"/>
      <c r="Q385" s="18">
        <f>IF(OR(N385="",J385="",K385=""),"",ROUND(N385*1000/(J385*K385)*2,0)/2)</f>
        <v/>
      </c>
      <c r="R385" s="18">
        <f>IF(OR(O385="",J385="",K385=""),"",ROUND(O385*1000/(J385*K385)*2,0)/2)</f>
        <v/>
      </c>
      <c r="S385" s="18">
        <f>IF(OR(P385="",J385="",K385=""),"",ROUND(P385*1000/(J385*K385)*2,0)/2)</f>
        <v/>
      </c>
      <c r="T385" s="18">
        <f>IF(OR(COUNT(N385:P385)&lt;3,J385="",K385=""),"",ROUND(AVERAGE(N385:P385)*1000/(J385*K385)*2,0)/2)</f>
        <v/>
      </c>
      <c r="U385" s="18">
        <f>IF(COUNT(N385:P385)&lt;3,"",ROUND(MAX(ABS(N385-AVERAGE(N385:P385)),ABS(O385-AVERAGE(N385:P385)),ABS(P385-AVERAGE(N385:P385)))/AVERAGE(N385:P385)*100,1))</f>
        <v/>
      </c>
      <c r="V385" s="14">
        <f>IF(U385="","",IF(U385&gt;15,"A cube is &gt;15% from average: retest (see notes)","OK"))</f>
        <v/>
      </c>
      <c r="W385" s="8" t="n"/>
      <c r="X385" s="8" t="n"/>
    </row>
    <row r="386">
      <c r="A386" s="8" t="n">
        <v>382</v>
      </c>
      <c r="B386" s="8" t="n"/>
      <c r="C386" s="8" t="n"/>
      <c r="D386" s="8" t="n"/>
      <c r="E386" s="8" t="n"/>
      <c r="F386" s="9" t="n"/>
      <c r="G386" s="8" t="n"/>
      <c r="H386" s="10">
        <f>IF(OR(F386="",G386=""),"",F386+G386)</f>
        <v/>
      </c>
      <c r="I386" s="9" t="n"/>
      <c r="J386" s="8" t="n"/>
      <c r="K386" s="8" t="n"/>
      <c r="L386" s="17" t="n"/>
      <c r="M386" s="12">
        <f>IF(OR(L386="",J386="",K386=""),"",ROUND(L386*1000000000/(J386*K386*J386),0))</f>
        <v/>
      </c>
      <c r="N386" s="8" t="n"/>
      <c r="O386" s="8" t="n"/>
      <c r="P386" s="8" t="n"/>
      <c r="Q386" s="18">
        <f>IF(OR(N386="",J386="",K386=""),"",ROUND(N386*1000/(J386*K386)*2,0)/2)</f>
        <v/>
      </c>
      <c r="R386" s="18">
        <f>IF(OR(O386="",J386="",K386=""),"",ROUND(O386*1000/(J386*K386)*2,0)/2)</f>
        <v/>
      </c>
      <c r="S386" s="18">
        <f>IF(OR(P386="",J386="",K386=""),"",ROUND(P386*1000/(J386*K386)*2,0)/2)</f>
        <v/>
      </c>
      <c r="T386" s="18">
        <f>IF(OR(COUNT(N386:P386)&lt;3,J386="",K386=""),"",ROUND(AVERAGE(N386:P386)*1000/(J386*K386)*2,0)/2)</f>
        <v/>
      </c>
      <c r="U386" s="18">
        <f>IF(COUNT(N386:P386)&lt;3,"",ROUND(MAX(ABS(N386-AVERAGE(N386:P386)),ABS(O386-AVERAGE(N386:P386)),ABS(P386-AVERAGE(N386:P386)))/AVERAGE(N386:P386)*100,1))</f>
        <v/>
      </c>
      <c r="V386" s="14">
        <f>IF(U386="","",IF(U386&gt;15,"A cube is &gt;15% from average: retest (see notes)","OK"))</f>
        <v/>
      </c>
      <c r="W386" s="8" t="n"/>
      <c r="X386" s="8" t="n"/>
    </row>
    <row r="387">
      <c r="A387" s="8" t="n">
        <v>383</v>
      </c>
      <c r="B387" s="8" t="n"/>
      <c r="C387" s="8" t="n"/>
      <c r="D387" s="8" t="n"/>
      <c r="E387" s="8" t="n"/>
      <c r="F387" s="9" t="n"/>
      <c r="G387" s="8" t="n"/>
      <c r="H387" s="10">
        <f>IF(OR(F387="",G387=""),"",F387+G387)</f>
        <v/>
      </c>
      <c r="I387" s="9" t="n"/>
      <c r="J387" s="8" t="n"/>
      <c r="K387" s="8" t="n"/>
      <c r="L387" s="17" t="n"/>
      <c r="M387" s="12">
        <f>IF(OR(L387="",J387="",K387=""),"",ROUND(L387*1000000000/(J387*K387*J387),0))</f>
        <v/>
      </c>
      <c r="N387" s="8" t="n"/>
      <c r="O387" s="8" t="n"/>
      <c r="P387" s="8" t="n"/>
      <c r="Q387" s="18">
        <f>IF(OR(N387="",J387="",K387=""),"",ROUND(N387*1000/(J387*K387)*2,0)/2)</f>
        <v/>
      </c>
      <c r="R387" s="18">
        <f>IF(OR(O387="",J387="",K387=""),"",ROUND(O387*1000/(J387*K387)*2,0)/2)</f>
        <v/>
      </c>
      <c r="S387" s="18">
        <f>IF(OR(P387="",J387="",K387=""),"",ROUND(P387*1000/(J387*K387)*2,0)/2)</f>
        <v/>
      </c>
      <c r="T387" s="18">
        <f>IF(OR(COUNT(N387:P387)&lt;3,J387="",K387=""),"",ROUND(AVERAGE(N387:P387)*1000/(J387*K387)*2,0)/2)</f>
        <v/>
      </c>
      <c r="U387" s="18">
        <f>IF(COUNT(N387:P387)&lt;3,"",ROUND(MAX(ABS(N387-AVERAGE(N387:P387)),ABS(O387-AVERAGE(N387:P387)),ABS(P387-AVERAGE(N387:P387)))/AVERAGE(N387:P387)*100,1))</f>
        <v/>
      </c>
      <c r="V387" s="14">
        <f>IF(U387="","",IF(U387&gt;15,"A cube is &gt;15% from average: retest (see notes)","OK"))</f>
        <v/>
      </c>
      <c r="W387" s="8" t="n"/>
      <c r="X387" s="8" t="n"/>
    </row>
    <row r="388">
      <c r="A388" s="8" t="n">
        <v>384</v>
      </c>
      <c r="B388" s="8" t="n"/>
      <c r="C388" s="8" t="n"/>
      <c r="D388" s="8" t="n"/>
      <c r="E388" s="8" t="n"/>
      <c r="F388" s="9" t="n"/>
      <c r="G388" s="8" t="n"/>
      <c r="H388" s="10">
        <f>IF(OR(F388="",G388=""),"",F388+G388)</f>
        <v/>
      </c>
      <c r="I388" s="9" t="n"/>
      <c r="J388" s="8" t="n"/>
      <c r="K388" s="8" t="n"/>
      <c r="L388" s="17" t="n"/>
      <c r="M388" s="12">
        <f>IF(OR(L388="",J388="",K388=""),"",ROUND(L388*1000000000/(J388*K388*J388),0))</f>
        <v/>
      </c>
      <c r="N388" s="8" t="n"/>
      <c r="O388" s="8" t="n"/>
      <c r="P388" s="8" t="n"/>
      <c r="Q388" s="18">
        <f>IF(OR(N388="",J388="",K388=""),"",ROUND(N388*1000/(J388*K388)*2,0)/2)</f>
        <v/>
      </c>
      <c r="R388" s="18">
        <f>IF(OR(O388="",J388="",K388=""),"",ROUND(O388*1000/(J388*K388)*2,0)/2)</f>
        <v/>
      </c>
      <c r="S388" s="18">
        <f>IF(OR(P388="",J388="",K388=""),"",ROUND(P388*1000/(J388*K388)*2,0)/2)</f>
        <v/>
      </c>
      <c r="T388" s="18">
        <f>IF(OR(COUNT(N388:P388)&lt;3,J388="",K388=""),"",ROUND(AVERAGE(N388:P388)*1000/(J388*K388)*2,0)/2)</f>
        <v/>
      </c>
      <c r="U388" s="18">
        <f>IF(COUNT(N388:P388)&lt;3,"",ROUND(MAX(ABS(N388-AVERAGE(N388:P388)),ABS(O388-AVERAGE(N388:P388)),ABS(P388-AVERAGE(N388:P388)))/AVERAGE(N388:P388)*100,1))</f>
        <v/>
      </c>
      <c r="V388" s="14">
        <f>IF(U388="","",IF(U388&gt;15,"A cube is &gt;15% from average: retest (see notes)","OK"))</f>
        <v/>
      </c>
      <c r="W388" s="8" t="n"/>
      <c r="X388" s="8" t="n"/>
    </row>
    <row r="389">
      <c r="A389" s="8" t="n">
        <v>385</v>
      </c>
      <c r="B389" s="8" t="n"/>
      <c r="C389" s="8" t="n"/>
      <c r="D389" s="8" t="n"/>
      <c r="E389" s="8" t="n"/>
      <c r="F389" s="9" t="n"/>
      <c r="G389" s="8" t="n"/>
      <c r="H389" s="10">
        <f>IF(OR(F389="",G389=""),"",F389+G389)</f>
        <v/>
      </c>
      <c r="I389" s="9" t="n"/>
      <c r="J389" s="8" t="n"/>
      <c r="K389" s="8" t="n"/>
      <c r="L389" s="17" t="n"/>
      <c r="M389" s="12">
        <f>IF(OR(L389="",J389="",K389=""),"",ROUND(L389*1000000000/(J389*K389*J389),0))</f>
        <v/>
      </c>
      <c r="N389" s="8" t="n"/>
      <c r="O389" s="8" t="n"/>
      <c r="P389" s="8" t="n"/>
      <c r="Q389" s="18">
        <f>IF(OR(N389="",J389="",K389=""),"",ROUND(N389*1000/(J389*K389)*2,0)/2)</f>
        <v/>
      </c>
      <c r="R389" s="18">
        <f>IF(OR(O389="",J389="",K389=""),"",ROUND(O389*1000/(J389*K389)*2,0)/2)</f>
        <v/>
      </c>
      <c r="S389" s="18">
        <f>IF(OR(P389="",J389="",K389=""),"",ROUND(P389*1000/(J389*K389)*2,0)/2)</f>
        <v/>
      </c>
      <c r="T389" s="18">
        <f>IF(OR(COUNT(N389:P389)&lt;3,J389="",K389=""),"",ROUND(AVERAGE(N389:P389)*1000/(J389*K389)*2,0)/2)</f>
        <v/>
      </c>
      <c r="U389" s="18">
        <f>IF(COUNT(N389:P389)&lt;3,"",ROUND(MAX(ABS(N389-AVERAGE(N389:P389)),ABS(O389-AVERAGE(N389:P389)),ABS(P389-AVERAGE(N389:P389)))/AVERAGE(N389:P389)*100,1))</f>
        <v/>
      </c>
      <c r="V389" s="14">
        <f>IF(U389="","",IF(U389&gt;15,"A cube is &gt;15% from average: retest (see notes)","OK"))</f>
        <v/>
      </c>
      <c r="W389" s="8" t="n"/>
      <c r="X389" s="8" t="n"/>
    </row>
    <row r="390">
      <c r="A390" s="8" t="n">
        <v>386</v>
      </c>
      <c r="B390" s="8" t="n"/>
      <c r="C390" s="8" t="n"/>
      <c r="D390" s="8" t="n"/>
      <c r="E390" s="8" t="n"/>
      <c r="F390" s="9" t="n"/>
      <c r="G390" s="8" t="n"/>
      <c r="H390" s="10">
        <f>IF(OR(F390="",G390=""),"",F390+G390)</f>
        <v/>
      </c>
      <c r="I390" s="9" t="n"/>
      <c r="J390" s="8" t="n"/>
      <c r="K390" s="8" t="n"/>
      <c r="L390" s="17" t="n"/>
      <c r="M390" s="12">
        <f>IF(OR(L390="",J390="",K390=""),"",ROUND(L390*1000000000/(J390*K390*J390),0))</f>
        <v/>
      </c>
      <c r="N390" s="8" t="n"/>
      <c r="O390" s="8" t="n"/>
      <c r="P390" s="8" t="n"/>
      <c r="Q390" s="18">
        <f>IF(OR(N390="",J390="",K390=""),"",ROUND(N390*1000/(J390*K390)*2,0)/2)</f>
        <v/>
      </c>
      <c r="R390" s="18">
        <f>IF(OR(O390="",J390="",K390=""),"",ROUND(O390*1000/(J390*K390)*2,0)/2)</f>
        <v/>
      </c>
      <c r="S390" s="18">
        <f>IF(OR(P390="",J390="",K390=""),"",ROUND(P390*1000/(J390*K390)*2,0)/2)</f>
        <v/>
      </c>
      <c r="T390" s="18">
        <f>IF(OR(COUNT(N390:P390)&lt;3,J390="",K390=""),"",ROUND(AVERAGE(N390:P390)*1000/(J390*K390)*2,0)/2)</f>
        <v/>
      </c>
      <c r="U390" s="18">
        <f>IF(COUNT(N390:P390)&lt;3,"",ROUND(MAX(ABS(N390-AVERAGE(N390:P390)),ABS(O390-AVERAGE(N390:P390)),ABS(P390-AVERAGE(N390:P390)))/AVERAGE(N390:P390)*100,1))</f>
        <v/>
      </c>
      <c r="V390" s="14">
        <f>IF(U390="","",IF(U390&gt;15,"A cube is &gt;15% from average: retest (see notes)","OK"))</f>
        <v/>
      </c>
      <c r="W390" s="8" t="n"/>
      <c r="X390" s="8" t="n"/>
    </row>
    <row r="391">
      <c r="A391" s="8" t="n">
        <v>387</v>
      </c>
      <c r="B391" s="8" t="n"/>
      <c r="C391" s="8" t="n"/>
      <c r="D391" s="8" t="n"/>
      <c r="E391" s="8" t="n"/>
      <c r="F391" s="9" t="n"/>
      <c r="G391" s="8" t="n"/>
      <c r="H391" s="10">
        <f>IF(OR(F391="",G391=""),"",F391+G391)</f>
        <v/>
      </c>
      <c r="I391" s="9" t="n"/>
      <c r="J391" s="8" t="n"/>
      <c r="K391" s="8" t="n"/>
      <c r="L391" s="17" t="n"/>
      <c r="M391" s="12">
        <f>IF(OR(L391="",J391="",K391=""),"",ROUND(L391*1000000000/(J391*K391*J391),0))</f>
        <v/>
      </c>
      <c r="N391" s="8" t="n"/>
      <c r="O391" s="8" t="n"/>
      <c r="P391" s="8" t="n"/>
      <c r="Q391" s="18">
        <f>IF(OR(N391="",J391="",K391=""),"",ROUND(N391*1000/(J391*K391)*2,0)/2)</f>
        <v/>
      </c>
      <c r="R391" s="18">
        <f>IF(OR(O391="",J391="",K391=""),"",ROUND(O391*1000/(J391*K391)*2,0)/2)</f>
        <v/>
      </c>
      <c r="S391" s="18">
        <f>IF(OR(P391="",J391="",K391=""),"",ROUND(P391*1000/(J391*K391)*2,0)/2)</f>
        <v/>
      </c>
      <c r="T391" s="18">
        <f>IF(OR(COUNT(N391:P391)&lt;3,J391="",K391=""),"",ROUND(AVERAGE(N391:P391)*1000/(J391*K391)*2,0)/2)</f>
        <v/>
      </c>
      <c r="U391" s="18">
        <f>IF(COUNT(N391:P391)&lt;3,"",ROUND(MAX(ABS(N391-AVERAGE(N391:P391)),ABS(O391-AVERAGE(N391:P391)),ABS(P391-AVERAGE(N391:P391)))/AVERAGE(N391:P391)*100,1))</f>
        <v/>
      </c>
      <c r="V391" s="14">
        <f>IF(U391="","",IF(U391&gt;15,"A cube is &gt;15% from average: retest (see notes)","OK"))</f>
        <v/>
      </c>
      <c r="W391" s="8" t="n"/>
      <c r="X391" s="8" t="n"/>
    </row>
    <row r="392">
      <c r="A392" s="8" t="n">
        <v>388</v>
      </c>
      <c r="B392" s="8" t="n"/>
      <c r="C392" s="8" t="n"/>
      <c r="D392" s="8" t="n"/>
      <c r="E392" s="8" t="n"/>
      <c r="F392" s="9" t="n"/>
      <c r="G392" s="8" t="n"/>
      <c r="H392" s="10">
        <f>IF(OR(F392="",G392=""),"",F392+G392)</f>
        <v/>
      </c>
      <c r="I392" s="9" t="n"/>
      <c r="J392" s="8" t="n"/>
      <c r="K392" s="8" t="n"/>
      <c r="L392" s="17" t="n"/>
      <c r="M392" s="12">
        <f>IF(OR(L392="",J392="",K392=""),"",ROUND(L392*1000000000/(J392*K392*J392),0))</f>
        <v/>
      </c>
      <c r="N392" s="8" t="n"/>
      <c r="O392" s="8" t="n"/>
      <c r="P392" s="8" t="n"/>
      <c r="Q392" s="18">
        <f>IF(OR(N392="",J392="",K392=""),"",ROUND(N392*1000/(J392*K392)*2,0)/2)</f>
        <v/>
      </c>
      <c r="R392" s="18">
        <f>IF(OR(O392="",J392="",K392=""),"",ROUND(O392*1000/(J392*K392)*2,0)/2)</f>
        <v/>
      </c>
      <c r="S392" s="18">
        <f>IF(OR(P392="",J392="",K392=""),"",ROUND(P392*1000/(J392*K392)*2,0)/2)</f>
        <v/>
      </c>
      <c r="T392" s="18">
        <f>IF(OR(COUNT(N392:P392)&lt;3,J392="",K392=""),"",ROUND(AVERAGE(N392:P392)*1000/(J392*K392)*2,0)/2)</f>
        <v/>
      </c>
      <c r="U392" s="18">
        <f>IF(COUNT(N392:P392)&lt;3,"",ROUND(MAX(ABS(N392-AVERAGE(N392:P392)),ABS(O392-AVERAGE(N392:P392)),ABS(P392-AVERAGE(N392:P392)))/AVERAGE(N392:P392)*100,1))</f>
        <v/>
      </c>
      <c r="V392" s="14">
        <f>IF(U392="","",IF(U392&gt;15,"A cube is &gt;15% from average: retest (see notes)","OK"))</f>
        <v/>
      </c>
      <c r="W392" s="8" t="n"/>
      <c r="X392" s="8" t="n"/>
    </row>
    <row r="393">
      <c r="A393" s="8" t="n">
        <v>389</v>
      </c>
      <c r="B393" s="8" t="n"/>
      <c r="C393" s="8" t="n"/>
      <c r="D393" s="8" t="n"/>
      <c r="E393" s="8" t="n"/>
      <c r="F393" s="9" t="n"/>
      <c r="G393" s="8" t="n"/>
      <c r="H393" s="10">
        <f>IF(OR(F393="",G393=""),"",F393+G393)</f>
        <v/>
      </c>
      <c r="I393" s="9" t="n"/>
      <c r="J393" s="8" t="n"/>
      <c r="K393" s="8" t="n"/>
      <c r="L393" s="17" t="n"/>
      <c r="M393" s="12">
        <f>IF(OR(L393="",J393="",K393=""),"",ROUND(L393*1000000000/(J393*K393*J393),0))</f>
        <v/>
      </c>
      <c r="N393" s="8" t="n"/>
      <c r="O393" s="8" t="n"/>
      <c r="P393" s="8" t="n"/>
      <c r="Q393" s="18">
        <f>IF(OR(N393="",J393="",K393=""),"",ROUND(N393*1000/(J393*K393)*2,0)/2)</f>
        <v/>
      </c>
      <c r="R393" s="18">
        <f>IF(OR(O393="",J393="",K393=""),"",ROUND(O393*1000/(J393*K393)*2,0)/2)</f>
        <v/>
      </c>
      <c r="S393" s="18">
        <f>IF(OR(P393="",J393="",K393=""),"",ROUND(P393*1000/(J393*K393)*2,0)/2)</f>
        <v/>
      </c>
      <c r="T393" s="18">
        <f>IF(OR(COUNT(N393:P393)&lt;3,J393="",K393=""),"",ROUND(AVERAGE(N393:P393)*1000/(J393*K393)*2,0)/2)</f>
        <v/>
      </c>
      <c r="U393" s="18">
        <f>IF(COUNT(N393:P393)&lt;3,"",ROUND(MAX(ABS(N393-AVERAGE(N393:P393)),ABS(O393-AVERAGE(N393:P393)),ABS(P393-AVERAGE(N393:P393)))/AVERAGE(N393:P393)*100,1))</f>
        <v/>
      </c>
      <c r="V393" s="14">
        <f>IF(U393="","",IF(U393&gt;15,"A cube is &gt;15% from average: retest (see notes)","OK"))</f>
        <v/>
      </c>
      <c r="W393" s="8" t="n"/>
      <c r="X393" s="8" t="n"/>
    </row>
    <row r="394">
      <c r="A394" s="8" t="n">
        <v>390</v>
      </c>
      <c r="B394" s="8" t="n"/>
      <c r="C394" s="8" t="n"/>
      <c r="D394" s="8" t="n"/>
      <c r="E394" s="8" t="n"/>
      <c r="F394" s="9" t="n"/>
      <c r="G394" s="8" t="n"/>
      <c r="H394" s="10">
        <f>IF(OR(F394="",G394=""),"",F394+G394)</f>
        <v/>
      </c>
      <c r="I394" s="9" t="n"/>
      <c r="J394" s="8" t="n"/>
      <c r="K394" s="8" t="n"/>
      <c r="L394" s="17" t="n"/>
      <c r="M394" s="12">
        <f>IF(OR(L394="",J394="",K394=""),"",ROUND(L394*1000000000/(J394*K394*J394),0))</f>
        <v/>
      </c>
      <c r="N394" s="8" t="n"/>
      <c r="O394" s="8" t="n"/>
      <c r="P394" s="8" t="n"/>
      <c r="Q394" s="18">
        <f>IF(OR(N394="",J394="",K394=""),"",ROUND(N394*1000/(J394*K394)*2,0)/2)</f>
        <v/>
      </c>
      <c r="R394" s="18">
        <f>IF(OR(O394="",J394="",K394=""),"",ROUND(O394*1000/(J394*K394)*2,0)/2)</f>
        <v/>
      </c>
      <c r="S394" s="18">
        <f>IF(OR(P394="",J394="",K394=""),"",ROUND(P394*1000/(J394*K394)*2,0)/2)</f>
        <v/>
      </c>
      <c r="T394" s="18">
        <f>IF(OR(COUNT(N394:P394)&lt;3,J394="",K394=""),"",ROUND(AVERAGE(N394:P394)*1000/(J394*K394)*2,0)/2)</f>
        <v/>
      </c>
      <c r="U394" s="18">
        <f>IF(COUNT(N394:P394)&lt;3,"",ROUND(MAX(ABS(N394-AVERAGE(N394:P394)),ABS(O394-AVERAGE(N394:P394)),ABS(P394-AVERAGE(N394:P394)))/AVERAGE(N394:P394)*100,1))</f>
        <v/>
      </c>
      <c r="V394" s="14">
        <f>IF(U394="","",IF(U394&gt;15,"A cube is &gt;15% from average: retest (see notes)","OK"))</f>
        <v/>
      </c>
      <c r="W394" s="8" t="n"/>
      <c r="X394" s="8" t="n"/>
    </row>
    <row r="395">
      <c r="A395" s="8" t="n">
        <v>391</v>
      </c>
      <c r="B395" s="8" t="n"/>
      <c r="C395" s="8" t="n"/>
      <c r="D395" s="8" t="n"/>
      <c r="E395" s="8" t="n"/>
      <c r="F395" s="9" t="n"/>
      <c r="G395" s="8" t="n"/>
      <c r="H395" s="10">
        <f>IF(OR(F395="",G395=""),"",F395+G395)</f>
        <v/>
      </c>
      <c r="I395" s="9" t="n"/>
      <c r="J395" s="8" t="n"/>
      <c r="K395" s="8" t="n"/>
      <c r="L395" s="17" t="n"/>
      <c r="M395" s="12">
        <f>IF(OR(L395="",J395="",K395=""),"",ROUND(L395*1000000000/(J395*K395*J395),0))</f>
        <v/>
      </c>
      <c r="N395" s="8" t="n"/>
      <c r="O395" s="8" t="n"/>
      <c r="P395" s="8" t="n"/>
      <c r="Q395" s="18">
        <f>IF(OR(N395="",J395="",K395=""),"",ROUND(N395*1000/(J395*K395)*2,0)/2)</f>
        <v/>
      </c>
      <c r="R395" s="18">
        <f>IF(OR(O395="",J395="",K395=""),"",ROUND(O395*1000/(J395*K395)*2,0)/2)</f>
        <v/>
      </c>
      <c r="S395" s="18">
        <f>IF(OR(P395="",J395="",K395=""),"",ROUND(P395*1000/(J395*K395)*2,0)/2)</f>
        <v/>
      </c>
      <c r="T395" s="18">
        <f>IF(OR(COUNT(N395:P395)&lt;3,J395="",K395=""),"",ROUND(AVERAGE(N395:P395)*1000/(J395*K395)*2,0)/2)</f>
        <v/>
      </c>
      <c r="U395" s="18">
        <f>IF(COUNT(N395:P395)&lt;3,"",ROUND(MAX(ABS(N395-AVERAGE(N395:P395)),ABS(O395-AVERAGE(N395:P395)),ABS(P395-AVERAGE(N395:P395)))/AVERAGE(N395:P395)*100,1))</f>
        <v/>
      </c>
      <c r="V395" s="14">
        <f>IF(U395="","",IF(U395&gt;15,"A cube is &gt;15% from average: retest (see notes)","OK"))</f>
        <v/>
      </c>
      <c r="W395" s="8" t="n"/>
      <c r="X395" s="8" t="n"/>
    </row>
    <row r="396">
      <c r="A396" s="8" t="n">
        <v>392</v>
      </c>
      <c r="B396" s="8" t="n"/>
      <c r="C396" s="8" t="n"/>
      <c r="D396" s="8" t="n"/>
      <c r="E396" s="8" t="n"/>
      <c r="F396" s="9" t="n"/>
      <c r="G396" s="8" t="n"/>
      <c r="H396" s="10">
        <f>IF(OR(F396="",G396=""),"",F396+G396)</f>
        <v/>
      </c>
      <c r="I396" s="9" t="n"/>
      <c r="J396" s="8" t="n"/>
      <c r="K396" s="8" t="n"/>
      <c r="L396" s="17" t="n"/>
      <c r="M396" s="12">
        <f>IF(OR(L396="",J396="",K396=""),"",ROUND(L396*1000000000/(J396*K396*J396),0))</f>
        <v/>
      </c>
      <c r="N396" s="8" t="n"/>
      <c r="O396" s="8" t="n"/>
      <c r="P396" s="8" t="n"/>
      <c r="Q396" s="18">
        <f>IF(OR(N396="",J396="",K396=""),"",ROUND(N396*1000/(J396*K396)*2,0)/2)</f>
        <v/>
      </c>
      <c r="R396" s="18">
        <f>IF(OR(O396="",J396="",K396=""),"",ROUND(O396*1000/(J396*K396)*2,0)/2)</f>
        <v/>
      </c>
      <c r="S396" s="18">
        <f>IF(OR(P396="",J396="",K396=""),"",ROUND(P396*1000/(J396*K396)*2,0)/2)</f>
        <v/>
      </c>
      <c r="T396" s="18">
        <f>IF(OR(COUNT(N396:P396)&lt;3,J396="",K396=""),"",ROUND(AVERAGE(N396:P396)*1000/(J396*K396)*2,0)/2)</f>
        <v/>
      </c>
      <c r="U396" s="18">
        <f>IF(COUNT(N396:P396)&lt;3,"",ROUND(MAX(ABS(N396-AVERAGE(N396:P396)),ABS(O396-AVERAGE(N396:P396)),ABS(P396-AVERAGE(N396:P396)))/AVERAGE(N396:P396)*100,1))</f>
        <v/>
      </c>
      <c r="V396" s="14">
        <f>IF(U396="","",IF(U396&gt;15,"A cube is &gt;15% from average: retest (see notes)","OK"))</f>
        <v/>
      </c>
      <c r="W396" s="8" t="n"/>
      <c r="X396" s="8" t="n"/>
    </row>
    <row r="397">
      <c r="A397" s="8" t="n">
        <v>393</v>
      </c>
      <c r="B397" s="8" t="n"/>
      <c r="C397" s="8" t="n"/>
      <c r="D397" s="8" t="n"/>
      <c r="E397" s="8" t="n"/>
      <c r="F397" s="9" t="n"/>
      <c r="G397" s="8" t="n"/>
      <c r="H397" s="10">
        <f>IF(OR(F397="",G397=""),"",F397+G397)</f>
        <v/>
      </c>
      <c r="I397" s="9" t="n"/>
      <c r="J397" s="8" t="n"/>
      <c r="K397" s="8" t="n"/>
      <c r="L397" s="17" t="n"/>
      <c r="M397" s="12">
        <f>IF(OR(L397="",J397="",K397=""),"",ROUND(L397*1000000000/(J397*K397*J397),0))</f>
        <v/>
      </c>
      <c r="N397" s="8" t="n"/>
      <c r="O397" s="8" t="n"/>
      <c r="P397" s="8" t="n"/>
      <c r="Q397" s="18">
        <f>IF(OR(N397="",J397="",K397=""),"",ROUND(N397*1000/(J397*K397)*2,0)/2)</f>
        <v/>
      </c>
      <c r="R397" s="18">
        <f>IF(OR(O397="",J397="",K397=""),"",ROUND(O397*1000/(J397*K397)*2,0)/2)</f>
        <v/>
      </c>
      <c r="S397" s="18">
        <f>IF(OR(P397="",J397="",K397=""),"",ROUND(P397*1000/(J397*K397)*2,0)/2)</f>
        <v/>
      </c>
      <c r="T397" s="18">
        <f>IF(OR(COUNT(N397:P397)&lt;3,J397="",K397=""),"",ROUND(AVERAGE(N397:P397)*1000/(J397*K397)*2,0)/2)</f>
        <v/>
      </c>
      <c r="U397" s="18">
        <f>IF(COUNT(N397:P397)&lt;3,"",ROUND(MAX(ABS(N397-AVERAGE(N397:P397)),ABS(O397-AVERAGE(N397:P397)),ABS(P397-AVERAGE(N397:P397)))/AVERAGE(N397:P397)*100,1))</f>
        <v/>
      </c>
      <c r="V397" s="14">
        <f>IF(U397="","",IF(U397&gt;15,"A cube is &gt;15% from average: retest (see notes)","OK"))</f>
        <v/>
      </c>
      <c r="W397" s="8" t="n"/>
      <c r="X397" s="8" t="n"/>
    </row>
    <row r="398">
      <c r="A398" s="8" t="n">
        <v>394</v>
      </c>
      <c r="B398" s="8" t="n"/>
      <c r="C398" s="8" t="n"/>
      <c r="D398" s="8" t="n"/>
      <c r="E398" s="8" t="n"/>
      <c r="F398" s="9" t="n"/>
      <c r="G398" s="8" t="n"/>
      <c r="H398" s="10">
        <f>IF(OR(F398="",G398=""),"",F398+G398)</f>
        <v/>
      </c>
      <c r="I398" s="9" t="n"/>
      <c r="J398" s="8" t="n"/>
      <c r="K398" s="8" t="n"/>
      <c r="L398" s="17" t="n"/>
      <c r="M398" s="12">
        <f>IF(OR(L398="",J398="",K398=""),"",ROUND(L398*1000000000/(J398*K398*J398),0))</f>
        <v/>
      </c>
      <c r="N398" s="8" t="n"/>
      <c r="O398" s="8" t="n"/>
      <c r="P398" s="8" t="n"/>
      <c r="Q398" s="18">
        <f>IF(OR(N398="",J398="",K398=""),"",ROUND(N398*1000/(J398*K398)*2,0)/2)</f>
        <v/>
      </c>
      <c r="R398" s="18">
        <f>IF(OR(O398="",J398="",K398=""),"",ROUND(O398*1000/(J398*K398)*2,0)/2)</f>
        <v/>
      </c>
      <c r="S398" s="18">
        <f>IF(OR(P398="",J398="",K398=""),"",ROUND(P398*1000/(J398*K398)*2,0)/2)</f>
        <v/>
      </c>
      <c r="T398" s="18">
        <f>IF(OR(COUNT(N398:P398)&lt;3,J398="",K398=""),"",ROUND(AVERAGE(N398:P398)*1000/(J398*K398)*2,0)/2)</f>
        <v/>
      </c>
      <c r="U398" s="18">
        <f>IF(COUNT(N398:P398)&lt;3,"",ROUND(MAX(ABS(N398-AVERAGE(N398:P398)),ABS(O398-AVERAGE(N398:P398)),ABS(P398-AVERAGE(N398:P398)))/AVERAGE(N398:P398)*100,1))</f>
        <v/>
      </c>
      <c r="V398" s="14">
        <f>IF(U398="","",IF(U398&gt;15,"A cube is &gt;15% from average: retest (see notes)","OK"))</f>
        <v/>
      </c>
      <c r="W398" s="8" t="n"/>
      <c r="X398" s="8" t="n"/>
    </row>
    <row r="399">
      <c r="A399" s="8" t="n">
        <v>395</v>
      </c>
      <c r="B399" s="8" t="n"/>
      <c r="C399" s="8" t="n"/>
      <c r="D399" s="8" t="n"/>
      <c r="E399" s="8" t="n"/>
      <c r="F399" s="9" t="n"/>
      <c r="G399" s="8" t="n"/>
      <c r="H399" s="10">
        <f>IF(OR(F399="",G399=""),"",F399+G399)</f>
        <v/>
      </c>
      <c r="I399" s="9" t="n"/>
      <c r="J399" s="8" t="n"/>
      <c r="K399" s="8" t="n"/>
      <c r="L399" s="17" t="n"/>
      <c r="M399" s="12">
        <f>IF(OR(L399="",J399="",K399=""),"",ROUND(L399*1000000000/(J399*K399*J399),0))</f>
        <v/>
      </c>
      <c r="N399" s="8" t="n"/>
      <c r="O399" s="8" t="n"/>
      <c r="P399" s="8" t="n"/>
      <c r="Q399" s="18">
        <f>IF(OR(N399="",J399="",K399=""),"",ROUND(N399*1000/(J399*K399)*2,0)/2)</f>
        <v/>
      </c>
      <c r="R399" s="18">
        <f>IF(OR(O399="",J399="",K399=""),"",ROUND(O399*1000/(J399*K399)*2,0)/2)</f>
        <v/>
      </c>
      <c r="S399" s="18">
        <f>IF(OR(P399="",J399="",K399=""),"",ROUND(P399*1000/(J399*K399)*2,0)/2)</f>
        <v/>
      </c>
      <c r="T399" s="18">
        <f>IF(OR(COUNT(N399:P399)&lt;3,J399="",K399=""),"",ROUND(AVERAGE(N399:P399)*1000/(J399*K399)*2,0)/2)</f>
        <v/>
      </c>
      <c r="U399" s="18">
        <f>IF(COUNT(N399:P399)&lt;3,"",ROUND(MAX(ABS(N399-AVERAGE(N399:P399)),ABS(O399-AVERAGE(N399:P399)),ABS(P399-AVERAGE(N399:P399)))/AVERAGE(N399:P399)*100,1))</f>
        <v/>
      </c>
      <c r="V399" s="14">
        <f>IF(U399="","",IF(U399&gt;15,"A cube is &gt;15% from average: retest (see notes)","OK"))</f>
        <v/>
      </c>
      <c r="W399" s="8" t="n"/>
      <c r="X399" s="8" t="n"/>
    </row>
    <row r="400">
      <c r="A400" s="8" t="n">
        <v>396</v>
      </c>
      <c r="B400" s="8" t="n"/>
      <c r="C400" s="8" t="n"/>
      <c r="D400" s="8" t="n"/>
      <c r="E400" s="8" t="n"/>
      <c r="F400" s="9" t="n"/>
      <c r="G400" s="8" t="n"/>
      <c r="H400" s="10">
        <f>IF(OR(F400="",G400=""),"",F400+G400)</f>
        <v/>
      </c>
      <c r="I400" s="9" t="n"/>
      <c r="J400" s="8" t="n"/>
      <c r="K400" s="8" t="n"/>
      <c r="L400" s="17" t="n"/>
      <c r="M400" s="12">
        <f>IF(OR(L400="",J400="",K400=""),"",ROUND(L400*1000000000/(J400*K400*J400),0))</f>
        <v/>
      </c>
      <c r="N400" s="8" t="n"/>
      <c r="O400" s="8" t="n"/>
      <c r="P400" s="8" t="n"/>
      <c r="Q400" s="18">
        <f>IF(OR(N400="",J400="",K400=""),"",ROUND(N400*1000/(J400*K400)*2,0)/2)</f>
        <v/>
      </c>
      <c r="R400" s="18">
        <f>IF(OR(O400="",J400="",K400=""),"",ROUND(O400*1000/(J400*K400)*2,0)/2)</f>
        <v/>
      </c>
      <c r="S400" s="18">
        <f>IF(OR(P400="",J400="",K400=""),"",ROUND(P400*1000/(J400*K400)*2,0)/2)</f>
        <v/>
      </c>
      <c r="T400" s="18">
        <f>IF(OR(COUNT(N400:P400)&lt;3,J400="",K400=""),"",ROUND(AVERAGE(N400:P400)*1000/(J400*K400)*2,0)/2)</f>
        <v/>
      </c>
      <c r="U400" s="18">
        <f>IF(COUNT(N400:P400)&lt;3,"",ROUND(MAX(ABS(N400-AVERAGE(N400:P400)),ABS(O400-AVERAGE(N400:P400)),ABS(P400-AVERAGE(N400:P400)))/AVERAGE(N400:P400)*100,1))</f>
        <v/>
      </c>
      <c r="V400" s="14">
        <f>IF(U400="","",IF(U400&gt;15,"A cube is &gt;15% from average: retest (see notes)","OK"))</f>
        <v/>
      </c>
      <c r="W400" s="8" t="n"/>
      <c r="X400" s="8" t="n"/>
    </row>
    <row r="401">
      <c r="A401" s="8" t="n">
        <v>397</v>
      </c>
      <c r="B401" s="8" t="n"/>
      <c r="C401" s="8" t="n"/>
      <c r="D401" s="8" t="n"/>
      <c r="E401" s="8" t="n"/>
      <c r="F401" s="9" t="n"/>
      <c r="G401" s="8" t="n"/>
      <c r="H401" s="10">
        <f>IF(OR(F401="",G401=""),"",F401+G401)</f>
        <v/>
      </c>
      <c r="I401" s="9" t="n"/>
      <c r="J401" s="8" t="n"/>
      <c r="K401" s="8" t="n"/>
      <c r="L401" s="17" t="n"/>
      <c r="M401" s="12">
        <f>IF(OR(L401="",J401="",K401=""),"",ROUND(L401*1000000000/(J401*K401*J401),0))</f>
        <v/>
      </c>
      <c r="N401" s="8" t="n"/>
      <c r="O401" s="8" t="n"/>
      <c r="P401" s="8" t="n"/>
      <c r="Q401" s="18">
        <f>IF(OR(N401="",J401="",K401=""),"",ROUND(N401*1000/(J401*K401)*2,0)/2)</f>
        <v/>
      </c>
      <c r="R401" s="18">
        <f>IF(OR(O401="",J401="",K401=""),"",ROUND(O401*1000/(J401*K401)*2,0)/2)</f>
        <v/>
      </c>
      <c r="S401" s="18">
        <f>IF(OR(P401="",J401="",K401=""),"",ROUND(P401*1000/(J401*K401)*2,0)/2)</f>
        <v/>
      </c>
      <c r="T401" s="18">
        <f>IF(OR(COUNT(N401:P401)&lt;3,J401="",K401=""),"",ROUND(AVERAGE(N401:P401)*1000/(J401*K401)*2,0)/2)</f>
        <v/>
      </c>
      <c r="U401" s="18">
        <f>IF(COUNT(N401:P401)&lt;3,"",ROUND(MAX(ABS(N401-AVERAGE(N401:P401)),ABS(O401-AVERAGE(N401:P401)),ABS(P401-AVERAGE(N401:P401)))/AVERAGE(N401:P401)*100,1))</f>
        <v/>
      </c>
      <c r="V401" s="14">
        <f>IF(U401="","",IF(U401&gt;15,"A cube is &gt;15% from average: retest (see notes)","OK"))</f>
        <v/>
      </c>
      <c r="W401" s="8" t="n"/>
      <c r="X401" s="8" t="n"/>
    </row>
    <row r="402">
      <c r="A402" s="8" t="n">
        <v>398</v>
      </c>
      <c r="B402" s="8" t="n"/>
      <c r="C402" s="8" t="n"/>
      <c r="D402" s="8" t="n"/>
      <c r="E402" s="8" t="n"/>
      <c r="F402" s="9" t="n"/>
      <c r="G402" s="8" t="n"/>
      <c r="H402" s="10">
        <f>IF(OR(F402="",G402=""),"",F402+G402)</f>
        <v/>
      </c>
      <c r="I402" s="9" t="n"/>
      <c r="J402" s="8" t="n"/>
      <c r="K402" s="8" t="n"/>
      <c r="L402" s="17" t="n"/>
      <c r="M402" s="12">
        <f>IF(OR(L402="",J402="",K402=""),"",ROUND(L402*1000000000/(J402*K402*J402),0))</f>
        <v/>
      </c>
      <c r="N402" s="8" t="n"/>
      <c r="O402" s="8" t="n"/>
      <c r="P402" s="8" t="n"/>
      <c r="Q402" s="18">
        <f>IF(OR(N402="",J402="",K402=""),"",ROUND(N402*1000/(J402*K402)*2,0)/2)</f>
        <v/>
      </c>
      <c r="R402" s="18">
        <f>IF(OR(O402="",J402="",K402=""),"",ROUND(O402*1000/(J402*K402)*2,0)/2)</f>
        <v/>
      </c>
      <c r="S402" s="18">
        <f>IF(OR(P402="",J402="",K402=""),"",ROUND(P402*1000/(J402*K402)*2,0)/2)</f>
        <v/>
      </c>
      <c r="T402" s="18">
        <f>IF(OR(COUNT(N402:P402)&lt;3,J402="",K402=""),"",ROUND(AVERAGE(N402:P402)*1000/(J402*K402)*2,0)/2)</f>
        <v/>
      </c>
      <c r="U402" s="18">
        <f>IF(COUNT(N402:P402)&lt;3,"",ROUND(MAX(ABS(N402-AVERAGE(N402:P402)),ABS(O402-AVERAGE(N402:P402)),ABS(P402-AVERAGE(N402:P402)))/AVERAGE(N402:P402)*100,1))</f>
        <v/>
      </c>
      <c r="V402" s="14">
        <f>IF(U402="","",IF(U402&gt;15,"A cube is &gt;15% from average: retest (see notes)","OK"))</f>
        <v/>
      </c>
      <c r="W402" s="8" t="n"/>
      <c r="X402" s="8" t="n"/>
    </row>
    <row r="403">
      <c r="A403" s="8" t="n">
        <v>399</v>
      </c>
      <c r="B403" s="8" t="n"/>
      <c r="C403" s="8" t="n"/>
      <c r="D403" s="8" t="n"/>
      <c r="E403" s="8" t="n"/>
      <c r="F403" s="9" t="n"/>
      <c r="G403" s="8" t="n"/>
      <c r="H403" s="10">
        <f>IF(OR(F403="",G403=""),"",F403+G403)</f>
        <v/>
      </c>
      <c r="I403" s="9" t="n"/>
      <c r="J403" s="8" t="n"/>
      <c r="K403" s="8" t="n"/>
      <c r="L403" s="17" t="n"/>
      <c r="M403" s="12">
        <f>IF(OR(L403="",J403="",K403=""),"",ROUND(L403*1000000000/(J403*K403*J403),0))</f>
        <v/>
      </c>
      <c r="N403" s="8" t="n"/>
      <c r="O403" s="8" t="n"/>
      <c r="P403" s="8" t="n"/>
      <c r="Q403" s="18">
        <f>IF(OR(N403="",J403="",K403=""),"",ROUND(N403*1000/(J403*K403)*2,0)/2)</f>
        <v/>
      </c>
      <c r="R403" s="18">
        <f>IF(OR(O403="",J403="",K403=""),"",ROUND(O403*1000/(J403*K403)*2,0)/2)</f>
        <v/>
      </c>
      <c r="S403" s="18">
        <f>IF(OR(P403="",J403="",K403=""),"",ROUND(P403*1000/(J403*K403)*2,0)/2)</f>
        <v/>
      </c>
      <c r="T403" s="18">
        <f>IF(OR(COUNT(N403:P403)&lt;3,J403="",K403=""),"",ROUND(AVERAGE(N403:P403)*1000/(J403*K403)*2,0)/2)</f>
        <v/>
      </c>
      <c r="U403" s="18">
        <f>IF(COUNT(N403:P403)&lt;3,"",ROUND(MAX(ABS(N403-AVERAGE(N403:P403)),ABS(O403-AVERAGE(N403:P403)),ABS(P403-AVERAGE(N403:P403)))/AVERAGE(N403:P403)*100,1))</f>
        <v/>
      </c>
      <c r="V403" s="14">
        <f>IF(U403="","",IF(U403&gt;15,"A cube is &gt;15% from average: retest (see notes)","OK"))</f>
        <v/>
      </c>
      <c r="W403" s="8" t="n"/>
      <c r="X403" s="8" t="n"/>
    </row>
    <row r="404">
      <c r="A404" s="8" t="n">
        <v>400</v>
      </c>
      <c r="B404" s="8" t="n"/>
      <c r="C404" s="8" t="n"/>
      <c r="D404" s="8" t="n"/>
      <c r="E404" s="8" t="n"/>
      <c r="F404" s="9" t="n"/>
      <c r="G404" s="8" t="n"/>
      <c r="H404" s="10">
        <f>IF(OR(F404="",G404=""),"",F404+G404)</f>
        <v/>
      </c>
      <c r="I404" s="9" t="n"/>
      <c r="J404" s="8" t="n"/>
      <c r="K404" s="8" t="n"/>
      <c r="L404" s="17" t="n"/>
      <c r="M404" s="12">
        <f>IF(OR(L404="",J404="",K404=""),"",ROUND(L404*1000000000/(J404*K404*J404),0))</f>
        <v/>
      </c>
      <c r="N404" s="8" t="n"/>
      <c r="O404" s="8" t="n"/>
      <c r="P404" s="8" t="n"/>
      <c r="Q404" s="18">
        <f>IF(OR(N404="",J404="",K404=""),"",ROUND(N404*1000/(J404*K404)*2,0)/2)</f>
        <v/>
      </c>
      <c r="R404" s="18">
        <f>IF(OR(O404="",J404="",K404=""),"",ROUND(O404*1000/(J404*K404)*2,0)/2)</f>
        <v/>
      </c>
      <c r="S404" s="18">
        <f>IF(OR(P404="",J404="",K404=""),"",ROUND(P404*1000/(J404*K404)*2,0)/2)</f>
        <v/>
      </c>
      <c r="T404" s="18">
        <f>IF(OR(COUNT(N404:P404)&lt;3,J404="",K404=""),"",ROUND(AVERAGE(N404:P404)*1000/(J404*K404)*2,0)/2)</f>
        <v/>
      </c>
      <c r="U404" s="18">
        <f>IF(COUNT(N404:P404)&lt;3,"",ROUND(MAX(ABS(N404-AVERAGE(N404:P404)),ABS(O404-AVERAGE(N404:P404)),ABS(P404-AVERAGE(N404:P404)))/AVERAGE(N404:P404)*100,1))</f>
        <v/>
      </c>
      <c r="V404" s="14">
        <f>IF(U404="","",IF(U404&gt;15,"A cube is &gt;15% from average: retest (see notes)","OK"))</f>
        <v/>
      </c>
      <c r="W404" s="8" t="n"/>
      <c r="X404" s="8" t="n"/>
    </row>
  </sheetData>
  <autoFilter ref="A4:X404"/>
  <mergeCells count="2">
    <mergeCell ref="A2:X2"/>
    <mergeCell ref="A1:L1"/>
  </mergeCells>
  <conditionalFormatting sqref="H5:H404">
    <cfRule type="expression" priority="1" dxfId="0">
      <formula>AND(H5&lt;&gt;"",H5=TODAY(),I5="")</formula>
    </cfRule>
    <cfRule type="expression" priority="2" dxfId="1">
      <formula>AND(H5&lt;&gt;"",H5&lt;TODAY(),I5="")</formula>
    </cfRule>
  </conditionalFormatting>
  <conditionalFormatting sqref="V5:V404">
    <cfRule type="expression" priority="3" dxfId="2">
      <formula>AND(V5&lt;&gt;"",V5&lt;&gt;"OK")</formula>
    </cfRule>
  </conditionalFormatting>
  <dataValidations count="4">
    <dataValidation sqref="E5:E404" showDropDown="0" showInputMessage="0" showErrorMessage="0" allowBlank="1" type="list">
      <formula1>"M10,M15,M20,M25,M30,M35,M40,M45,M50,M55,M60"</formula1>
    </dataValidation>
    <dataValidation sqref="G5:G404" showDropDown="0" showInputMessage="0" showErrorMessage="0" allowBlank="1" type="list">
      <formula1>"1,3,7,14,28,56,90"</formula1>
    </dataValidation>
    <dataValidation sqref="N5:P404" showDropDown="0" showInputMessage="0" showErrorMessage="0" allowBlank="1" errorTitle="Check the value" error="Enter a number greater than 0" type="decimal" operator="greaterThan">
      <formula1>0</formula1>
    </dataValidation>
    <dataValidation sqref="J5:K404" showDropDown="0" showInputMessage="0" showErrorMessage="0" allowBlank="1" errorTitle="Check the value" error="Enter a number greater than 0" type="decimal" operator="greaterThan">
      <formula1>0</formula1>
    </dataValidation>
  </dataValidations>
  <printOptions horizontalCentered="1"/>
  <pageMargins left="0.3" right="0.3" top="0.5" bottom="0.5" header="0.5" footer="0.5"/>
  <pageSetup orientation="landscape" paperSize="9" fitToHeight="0" fitToWidth="1"/>
  <headerFooter>
    <oddHeader>&amp;LConcrete cube register</oddHeader>
    <oddFooter>&amp;CPage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5" t="inlineStr">
        <is>
          <t>How to use this cube register</t>
        </is>
      </c>
    </row>
    <row r="2" ht="36" customHeight="1">
      <c r="A2" s="16" t="inlineStr">
        <is>
          <t>1. One row per set of three cubes from the same sample and age. The 7-day and 28-day sets of a pour go on separate rows; give them the same Lab ID with -7 and -28 if that helps you find them.</t>
        </is>
      </c>
    </row>
    <row r="3" ht="36" customHeight="1">
      <c r="A3" s="16" t="inlineStr">
        <is>
          <t>2. Pick Grade and Age from the dropdowns (or type your own). Age is counted from the time water was added to the dry ingredients (IS 516 Part 1/Sec 1, clause 3.3). Due date = date of casting + age.</t>
        </is>
      </c>
    </row>
    <row r="4" ht="36" customHeight="1">
      <c r="A4" s="16" t="inlineStr">
        <is>
          <t>3. The counters at the top show how many sets are due today and how many are overdue. In the sheet, due dates turn yellow on the day and red once overdue and untested. Use the filter arrows on the header row to list only those.</t>
        </is>
      </c>
    </row>
    <row r="5" ht="36" customHeight="1">
      <c r="A5" s="16" t="inlineStr">
        <is>
          <t>4. Strength = maximum load ÷ loaded area, to the nearest 0.5 N/mm² (IS 516 clause 3.6). Enter measured sides if the cube is outside the IS 10086 tolerances; otherwise 150 or 100 mm.</t>
        </is>
      </c>
    </row>
    <row r="6" ht="36" customHeight="1">
      <c r="A6" s="16" t="inlineStr">
        <is>
          <t>5. Density uses the average weight of the three cubes and treats the cube height as equal to side L. Leave weight blank if you don't record it.</t>
        </is>
      </c>
    </row>
    <row r="7" ht="36" customHeight="1">
      <c r="A7" s="16" t="inlineStr">
        <is>
          <t>6. The 15% check: the average of three cubes stands for the sample if no cube is more than 15% from the average (IS 516 clause 3.6). If one is, IS 516 says repeat the test; if no further cube is available, take the average of the two closest values. IS 456 clause 15.4 is stricter: the test result of the sample is invalid. Agree with your client which rule applies and note it in Remarks.</t>
        </is>
      </c>
    </row>
    <row r="8" ht="36" customHeight="1">
      <c r="A8" s="16" t="inlineStr">
        <is>
          <t>7. Acceptance of concrete is judged on the 28-day strength under IS 456 clause 15.1.1 and the criteria in clause 16. This register does not judge acceptance.</t>
        </is>
      </c>
    </row>
    <row r="9" ht="36" customHeight="1">
      <c r="A9" s="16" t="inlineStr">
        <is>
          <t>8. Printing: the sheet is set to A4 landscape, one page wide, with the header row repeated on every page.</t>
        </is>
      </c>
    </row>
    <row r="10" ht="36" customHeight="1">
      <c r="A10" s="16" t="inlineStr"/>
    </row>
    <row r="11" ht="36" customHeight="1">
      <c r="A11" s="16" t="inlineStr">
        <is>
          <t>This template is free to use and change. It is a convenience, not a validated system: check the formulas against a few results worked out by hand before you rely on them (ISO/IEC 17025 clause 7.11.2). Excel keeps no audit trail, so protect the file and keep dated copies.</t>
        </is>
      </c>
    </row>
    <row r="12" ht="36" customHeight="1">
      <c r="A12" s="16" t="inlineStr">
        <is>
          <t>Want this without Excel? Tanush LIMS sets due dates from the date of casting, lists the specimens to test today, calculates strength from the load and locks results once approved: https://tanushlims.tanushdigital.com/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2026-10-26T16:53:00Z</dcterms:created>
  <dcterms:modified xsi:type="dcterms:W3CDTF">2026-10-26T16:53:33Z</dcterms:modified>
</cp:coreProperties>
</file>